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4240" windowHeight="13740" tabRatio="701"/>
  </bookViews>
  <sheets>
    <sheet name="Cabecera" sheetId="17" r:id="rId1"/>
    <sheet name="Fuente" sheetId="16" r:id="rId2"/>
    <sheet name="Resumen" sheetId="1" r:id="rId3"/>
    <sheet name="Andalucia" sheetId="2" r:id="rId4"/>
    <sheet name="Aragón" sheetId="3" r:id="rId5"/>
    <sheet name="Asturias" sheetId="4" r:id="rId6"/>
    <sheet name="Canarias. Gran Canaria" sheetId="14" r:id="rId7"/>
    <sheet name="Canarias Tenerife" sheetId="15" r:id="rId8"/>
    <sheet name="Cantabria" sheetId="5" r:id="rId9"/>
    <sheet name="Cataluña" sheetId="6" r:id="rId10"/>
    <sheet name="C. Valenciana" sheetId="9" r:id="rId11"/>
    <sheet name="Galicia" sheetId="12" r:id="rId12"/>
    <sheet name="Madrid" sheetId="7" r:id="rId13"/>
    <sheet name="Navarra" sheetId="10" r:id="rId14"/>
    <sheet name="Pais Vasco" sheetId="13" r:id="rId15"/>
    <sheet name="La Rioja" sheetId="8" r:id="rId16"/>
    <sheet name="Ministerio" sheetId="11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1" l="1"/>
  <c r="N10" i="1"/>
  <c r="M10" i="1"/>
  <c r="L10" i="1"/>
  <c r="J10" i="1"/>
  <c r="I10" i="1"/>
  <c r="G10" i="1"/>
  <c r="F10" i="1"/>
  <c r="E10" i="1"/>
  <c r="O39" i="1"/>
  <c r="N39" i="1"/>
  <c r="M39" i="1"/>
  <c r="L39" i="1"/>
  <c r="J39" i="1"/>
  <c r="I39" i="1"/>
  <c r="G39" i="1"/>
  <c r="F39" i="1"/>
  <c r="E39" i="1"/>
  <c r="F28" i="1"/>
  <c r="E28" i="1"/>
  <c r="L28" i="1"/>
  <c r="J28" i="1"/>
  <c r="I28" i="1"/>
  <c r="H28" i="1"/>
  <c r="O28" i="1"/>
  <c r="N28" i="1"/>
  <c r="O17" i="1"/>
  <c r="N17" i="1"/>
  <c r="M17" i="1"/>
  <c r="L17" i="1"/>
  <c r="J17" i="1"/>
  <c r="I17" i="1"/>
  <c r="H17" i="1"/>
  <c r="G17" i="1"/>
  <c r="F17" i="1"/>
  <c r="E17" i="1"/>
  <c r="B48" i="15"/>
  <c r="B41" i="15"/>
  <c r="B34" i="15"/>
  <c r="B33" i="15"/>
  <c r="B32" i="15"/>
  <c r="D17" i="15"/>
  <c r="D10" i="15"/>
  <c r="M28" i="1" l="1"/>
  <c r="G48" i="10"/>
  <c r="F48" i="10"/>
  <c r="E48" i="10"/>
  <c r="D48" i="10"/>
  <c r="C48" i="10"/>
  <c r="G44" i="10"/>
  <c r="G41" i="10"/>
  <c r="C29" i="10"/>
  <c r="G42" i="8"/>
  <c r="G50" i="8"/>
  <c r="G49" i="5"/>
  <c r="G42" i="5"/>
  <c r="G44" i="4"/>
  <c r="G45" i="4"/>
  <c r="G46" i="4"/>
  <c r="G47" i="4"/>
  <c r="G48" i="4"/>
  <c r="G49" i="4"/>
  <c r="G50" i="4"/>
  <c r="G43" i="4"/>
  <c r="G42" i="4"/>
  <c r="C19" i="1" l="1"/>
  <c r="C18" i="1"/>
  <c r="C40" i="1"/>
  <c r="C22" i="1" l="1"/>
  <c r="C23" i="1"/>
  <c r="C24" i="1"/>
  <c r="C25" i="1"/>
  <c r="C26" i="1"/>
  <c r="C27" i="1"/>
  <c r="C21" i="1"/>
  <c r="C13" i="1"/>
  <c r="C14" i="1"/>
  <c r="C15" i="1"/>
  <c r="C16" i="1"/>
  <c r="C12" i="1"/>
  <c r="C7" i="1"/>
  <c r="C8" i="1"/>
  <c r="C9" i="1"/>
  <c r="C6" i="1"/>
  <c r="G43" i="2"/>
  <c r="C31" i="1" s="1"/>
  <c r="G44" i="2"/>
  <c r="C32" i="1" s="1"/>
  <c r="G45" i="2"/>
  <c r="C33" i="1" s="1"/>
  <c r="G46" i="2"/>
  <c r="C34" i="1" s="1"/>
  <c r="G47" i="2"/>
  <c r="C35" i="1" s="1"/>
  <c r="G48" i="2"/>
  <c r="C36" i="1" s="1"/>
  <c r="G49" i="2"/>
  <c r="C37" i="1" s="1"/>
  <c r="G50" i="2"/>
  <c r="C38" i="1" s="1"/>
  <c r="G42" i="2"/>
  <c r="C30" i="1" s="1"/>
  <c r="C39" i="1" l="1"/>
  <c r="C28" i="1"/>
  <c r="C17" i="1"/>
  <c r="C10" i="1"/>
</calcChain>
</file>

<file path=xl/comments1.xml><?xml version="1.0" encoding="utf-8"?>
<comments xmlns="http://schemas.openxmlformats.org/spreadsheetml/2006/main">
  <authors>
    <author>Jesús María Martínez Taboada</author>
  </authors>
  <commentList>
    <comment ref="C23" authorId="0">
      <text>
        <r>
          <rPr>
            <b/>
            <sz val="9"/>
            <color indexed="81"/>
            <rFont val="Tahoma"/>
            <family val="2"/>
          </rPr>
          <t xml:space="preserve">COLABORACION DEL EQUIPO PSICOSOCIAL  DE UVIF CON EQUIPOS DE FAMILIA </t>
        </r>
      </text>
    </comment>
    <comment ref="A34" authorId="0">
      <text>
        <r>
          <rPr>
            <b/>
            <sz val="9"/>
            <color indexed="81"/>
            <rFont val="Tahoma"/>
            <family val="2"/>
          </rPr>
          <t>18 PSICOLOGO , 7 TRABAJADORA SOCIAL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<sst xmlns="http://schemas.openxmlformats.org/spreadsheetml/2006/main" count="705" uniqueCount="92">
  <si>
    <t>Aragón</t>
  </si>
  <si>
    <t>Asturias</t>
  </si>
  <si>
    <t>Cantabria</t>
  </si>
  <si>
    <t>Cataluña</t>
  </si>
  <si>
    <t>C. Valenciana</t>
  </si>
  <si>
    <t>Galicia</t>
  </si>
  <si>
    <t>Navarra</t>
  </si>
  <si>
    <t>País Vasco</t>
  </si>
  <si>
    <t>La Rioja</t>
  </si>
  <si>
    <t>Lesionados vistos según la causa de las lesiones</t>
  </si>
  <si>
    <t>Accidentes de tráfico</t>
  </si>
  <si>
    <t>Agresiones</t>
  </si>
  <si>
    <t>Laborales</t>
  </si>
  <si>
    <t>Otros</t>
  </si>
  <si>
    <t>TOTAL</t>
  </si>
  <si>
    <t>Incapacidades</t>
  </si>
  <si>
    <t>Internamientos</t>
  </si>
  <si>
    <t>Imputabilidades</t>
  </si>
  <si>
    <t>Imputabilidades violencia de genero</t>
  </si>
  <si>
    <t>Agresiones sexuales</t>
  </si>
  <si>
    <t>Otras actuaciones no recogidas en los cuadros anteriores</t>
  </si>
  <si>
    <t>Juzgados de lo Social</t>
  </si>
  <si>
    <t>Contencioso/ Vigilancia penitenciaria</t>
  </si>
  <si>
    <t>Juzgados de lo Penal / Audiencias</t>
  </si>
  <si>
    <t>Registro Civil</t>
  </si>
  <si>
    <t>Juzgados o Fiscalía de Menores</t>
  </si>
  <si>
    <t>Peticiones Fiscalía</t>
  </si>
  <si>
    <t>Violencia de género asuntos penales</t>
  </si>
  <si>
    <t>Indicar cuántos incluyen valoración del riesgo</t>
  </si>
  <si>
    <t>Violencia de género asuntos civiles</t>
  </si>
  <si>
    <t>Violencia doméstica asuntos penales</t>
  </si>
  <si>
    <t>Violencia doméstica asuntos civiles</t>
  </si>
  <si>
    <t>Menores víctimas de violencia en ámbito familiar</t>
  </si>
  <si>
    <t>Otros informes</t>
  </si>
  <si>
    <t>Total informes emitidos</t>
  </si>
  <si>
    <t>Asistencia a juicios</t>
  </si>
  <si>
    <t>Relación numérica de actuaciones de los equipos psicosociales en el ámbito del IML</t>
  </si>
  <si>
    <t>Física</t>
  </si>
  <si>
    <t>Videoconferencia</t>
  </si>
  <si>
    <t>Ordinarios</t>
  </si>
  <si>
    <t>Rápidos</t>
  </si>
  <si>
    <t>Civiles</t>
  </si>
  <si>
    <t>Médico forense</t>
  </si>
  <si>
    <t>Psicólogo</t>
  </si>
  <si>
    <t>Trabajador Social</t>
  </si>
  <si>
    <t>Informe Integral</t>
  </si>
  <si>
    <t xml:space="preserve">Otros informes </t>
  </si>
  <si>
    <t xml:space="preserve">Asistencia a juicios </t>
  </si>
  <si>
    <t>Canarias</t>
  </si>
  <si>
    <t>Madrid</t>
  </si>
  <si>
    <t>Ministerio</t>
  </si>
  <si>
    <t>CLÍNICA FORENSE</t>
  </si>
  <si>
    <t>Informes psiquiátricos</t>
  </si>
  <si>
    <t>Andalucía</t>
  </si>
  <si>
    <t>Imputabilidades violencia de género</t>
  </si>
  <si>
    <t>Relación numérica de actuaciones de la unidad de valoración forense integral y actuación del médico forense en materia de violencia de género o doméstica en el ámbito del IML</t>
  </si>
  <si>
    <t>Mala praxis</t>
  </si>
  <si>
    <t xml:space="preserve">Asistencia a juicios                                                          </t>
  </si>
  <si>
    <t xml:space="preserve">Asistencia a juicios                                                              </t>
  </si>
  <si>
    <t xml:space="preserve">Asistencia a juicios                                                                 </t>
  </si>
  <si>
    <t>Total</t>
  </si>
  <si>
    <t>CLINICA FORENSE</t>
  </si>
  <si>
    <t>Informes psiquiatricos</t>
  </si>
  <si>
    <t>Otros: Credibilidad de testimonio(37);idoneidad de custodia(489); estar en condiciones de declarar(16)</t>
  </si>
  <si>
    <t>Mala práxis</t>
  </si>
  <si>
    <t>Otros (343)+ toxicología(188)+informe a la vista de informe(103)</t>
  </si>
  <si>
    <t xml:space="preserve">                                    255                    24</t>
  </si>
  <si>
    <t>Relación numérica de actuaciones de la unidad de valoración forense integral y actuación del médico forense en materia de violencia de genero o doméstica en el ámbito del IML</t>
  </si>
  <si>
    <r>
      <t>Lesionados vistos según la causa de las lesiones</t>
    </r>
    <r>
      <rPr>
        <b/>
        <sz val="12"/>
        <color rgb="FFFF0000"/>
        <rFont val="Arial"/>
        <family val="2"/>
      </rPr>
      <t>*</t>
    </r>
  </si>
  <si>
    <r>
      <t>Accidentes de tráfico</t>
    </r>
    <r>
      <rPr>
        <sz val="11"/>
        <color rgb="FFFF0000"/>
        <rFont val="Arial"/>
        <family val="2"/>
      </rPr>
      <t xml:space="preserve">** </t>
    </r>
  </si>
  <si>
    <t>* No todos los IMLCF desagregan. **Incluye periciales extrajudiciales Ley 35/2015, RD 1148/2015</t>
  </si>
  <si>
    <r>
      <t>Informes psiquiatricos</t>
    </r>
    <r>
      <rPr>
        <b/>
        <sz val="12"/>
        <color rgb="FFFF0000"/>
        <rFont val="Arial"/>
        <family val="2"/>
      </rPr>
      <t>*</t>
    </r>
  </si>
  <si>
    <t xml:space="preserve">* No todos los IMLCF desagregan. </t>
  </si>
  <si>
    <r>
      <t>Relación numérica de actuaciones de la unidad de valoración forense integral y actuación del médico forense en materia de violencia de genero o doméstica en el ámbito del IML</t>
    </r>
    <r>
      <rPr>
        <b/>
        <sz val="10"/>
        <color rgb="FFFF0000"/>
        <rFont val="Arial"/>
        <family val="2"/>
      </rPr>
      <t>*Incompleta (No todos los IMLCF aportan información)</t>
    </r>
  </si>
  <si>
    <t>* No todos los IMLCF desagregan en zona Ministerio para  lesionados e informes psiquiatricos</t>
  </si>
  <si>
    <t>**En Zona Ministerio, accidentes de trafico Incluye periciales extrajudiciales Ley 35/2015, RD 1148/2015</t>
  </si>
  <si>
    <t>No hay registro</t>
  </si>
  <si>
    <t>no hay registro</t>
  </si>
  <si>
    <t>Total de casos vinculados a pericias psicosociales fecha de creación fue 2019</t>
  </si>
  <si>
    <t>Total de informes definitivos de pericia psicosocial en 2019</t>
  </si>
  <si>
    <t>* Datos de Álava y Gipuzkoa.  Bizkaia reporta el cómputo total: 1387.</t>
  </si>
  <si>
    <t>NO CONSTA</t>
  </si>
  <si>
    <t>JUDICIALES</t>
  </si>
  <si>
    <t>EXTRAJUDICIALES</t>
  </si>
  <si>
    <t>Total:</t>
  </si>
  <si>
    <t>TOTAL:</t>
  </si>
  <si>
    <t>Datos recogidos por la Comisión Nacional de Estadistica</t>
  </si>
  <si>
    <t>Operación 3006 del Plan Nacional de Estadistica Judicial</t>
  </si>
  <si>
    <t xml:space="preserve">Datos brutos recibidos. Operación en fase de consolidacion por lo que la calidad es mejorable. </t>
  </si>
  <si>
    <t>Actividad de las Clinicas Medico Forenses</t>
  </si>
  <si>
    <t>Fuente: administraciones con competencia de medios al servicio de la Administracion de Justicia</t>
  </si>
  <si>
    <t>Año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</si>
</sst>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5" x14ac:knownFonts="1"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  <charset val="1"/>
    </font>
    <font>
      <u/>
      <sz val="11"/>
      <color indexed="12"/>
      <name val="Calibri"/>
      <family val="2"/>
      <charset val="1"/>
    </font>
    <font>
      <sz val="11"/>
      <color indexed="20"/>
      <name val="Calibri"/>
      <family val="2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indexed="8"/>
      <name val="Calibri"/>
      <family val="2"/>
    </font>
    <font>
      <sz val="11"/>
      <color indexed="8"/>
      <name val="Verdana"/>
      <family val="2"/>
    </font>
    <font>
      <b/>
      <sz val="12"/>
      <color indexed="8"/>
      <name val="Verdana"/>
      <family val="2"/>
    </font>
    <font>
      <sz val="11"/>
      <name val="Verdana"/>
      <family val="2"/>
    </font>
    <font>
      <sz val="10"/>
      <name val="Verdana"/>
      <family val="2"/>
    </font>
    <font>
      <b/>
      <sz val="12"/>
      <name val="Verdana"/>
      <family val="2"/>
    </font>
    <font>
      <b/>
      <sz val="11"/>
      <color indexed="8"/>
      <name val="Verdana"/>
      <family val="2"/>
    </font>
    <font>
      <b/>
      <sz val="14"/>
      <color indexed="8"/>
      <name val="Verdana"/>
      <family val="2"/>
    </font>
    <font>
      <b/>
      <sz val="11"/>
      <color indexed="61"/>
      <name val="Verdana"/>
      <family val="2"/>
    </font>
    <font>
      <b/>
      <sz val="11"/>
      <name val="Verdana"/>
      <family val="2"/>
    </font>
    <font>
      <sz val="11"/>
      <color indexed="10"/>
      <name val="Verdana"/>
      <family val="2"/>
    </font>
    <font>
      <sz val="12"/>
      <color indexed="8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1"/>
      <color indexed="10"/>
      <name val="Arial"/>
      <family val="2"/>
    </font>
    <font>
      <b/>
      <sz val="11"/>
      <color indexed="8"/>
      <name val="Arial"/>
      <family val="2"/>
    </font>
    <font>
      <sz val="12"/>
      <color indexed="8"/>
      <name val="Calibri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000000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sz val="11"/>
      <name val="Arial"/>
      <family val="2"/>
      <charset val="1"/>
    </font>
    <font>
      <b/>
      <sz val="12"/>
      <name val="Arial"/>
      <family val="2"/>
      <charset val="1"/>
    </font>
    <font>
      <sz val="11"/>
      <color rgb="FFFF0000"/>
      <name val="Arial"/>
      <family val="2"/>
      <charset val="1"/>
    </font>
    <font>
      <b/>
      <sz val="11"/>
      <color rgb="FF000000"/>
      <name val="Arial"/>
      <family val="2"/>
      <charset val="1"/>
    </font>
    <font>
      <sz val="12"/>
      <color rgb="FF000000"/>
      <name val="Calibri"/>
      <family val="2"/>
      <charset val="1"/>
    </font>
    <font>
      <b/>
      <sz val="11"/>
      <name val="Arial"/>
      <family val="2"/>
      <charset val="1"/>
    </font>
    <font>
      <i/>
      <sz val="11"/>
      <color rgb="FFFF0000"/>
      <name val="Calibri"/>
      <family val="2"/>
      <scheme val="minor"/>
    </font>
    <font>
      <sz val="11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Calibri"/>
      <family val="2"/>
    </font>
    <font>
      <sz val="12"/>
      <color rgb="FF000000"/>
      <name val="Arial"/>
      <family val="2"/>
    </font>
    <font>
      <sz val="12"/>
      <color rgb="FF000000"/>
      <name val="Calibri"/>
      <family val="2"/>
    </font>
    <font>
      <b/>
      <sz val="11"/>
      <color rgb="FFCE181E"/>
      <name val="Arial"/>
      <family val="2"/>
    </font>
    <font>
      <b/>
      <sz val="10"/>
      <name val="Verdana"/>
      <family val="2"/>
    </font>
    <font>
      <b/>
      <sz val="14"/>
      <name val="Verdana"/>
      <family val="2"/>
    </font>
    <font>
      <b/>
      <sz val="1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16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41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33CCCC"/>
      </patternFill>
    </fill>
    <fill>
      <patternFill patternType="solid">
        <fgColor rgb="FFFFFFFF"/>
        <bgColor rgb="FFFFFFCC"/>
      </patternFill>
    </fill>
    <fill>
      <patternFill patternType="solid">
        <fgColor rgb="FFB4C7DC"/>
        <bgColor rgb="FFB4C7DC"/>
      </patternFill>
    </fill>
    <fill>
      <patternFill patternType="solid">
        <fgColor rgb="FF00CCFF"/>
        <bgColor rgb="FF00CCFF"/>
      </patternFill>
    </fill>
    <fill>
      <patternFill patternType="solid">
        <fgColor rgb="FFFFFFFF"/>
        <bgColor rgb="FFFFFFFF"/>
      </patternFill>
    </fill>
  </fills>
  <borders count="1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indexed="8"/>
      </top>
      <bottom style="thin">
        <color auto="1"/>
      </bottom>
      <diagonal/>
    </border>
    <border>
      <left/>
      <right style="thin">
        <color auto="1"/>
      </right>
      <top style="double">
        <color indexed="8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7" fillId="0" borderId="0" applyNumberFormat="0" applyFill="0" applyBorder="0" applyAlignment="0" applyProtection="0"/>
    <xf numFmtId="0" fontId="8" fillId="7" borderId="3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18" borderId="0" applyNumberFormat="0" applyBorder="0" applyAlignment="0" applyProtection="0"/>
    <xf numFmtId="0" fontId="12" fillId="0" borderId="0"/>
    <xf numFmtId="0" fontId="1" fillId="0" borderId="0"/>
    <xf numFmtId="0" fontId="1" fillId="19" borderId="4" applyNumberFormat="0" applyAlignment="0" applyProtection="0"/>
    <xf numFmtId="0" fontId="13" fillId="17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7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  <xf numFmtId="0" fontId="1" fillId="0" borderId="0"/>
    <xf numFmtId="0" fontId="20" fillId="0" borderId="0"/>
  </cellStyleXfs>
  <cellXfs count="432">
    <xf numFmtId="0" fontId="0" fillId="0" borderId="0" xfId="0"/>
    <xf numFmtId="0" fontId="21" fillId="0" borderId="0" xfId="0" applyFont="1" applyAlignment="1">
      <alignment vertical="center"/>
    </xf>
    <xf numFmtId="3" fontId="21" fillId="0" borderId="11" xfId="0" applyNumberFormat="1" applyFont="1" applyBorder="1" applyAlignment="1">
      <alignment vertical="center"/>
    </xf>
    <xf numFmtId="0" fontId="24" fillId="0" borderId="0" xfId="0" applyFont="1"/>
    <xf numFmtId="0" fontId="21" fillId="0" borderId="0" xfId="47" applyFont="1"/>
    <xf numFmtId="0" fontId="22" fillId="0" borderId="0" xfId="47" applyFont="1" applyFill="1" applyBorder="1" applyAlignment="1">
      <alignment horizontal="center"/>
    </xf>
    <xf numFmtId="0" fontId="28" fillId="0" borderId="0" xfId="47" applyFont="1" applyAlignment="1">
      <alignment horizontal="center"/>
    </xf>
    <xf numFmtId="3" fontId="29" fillId="0" borderId="0" xfId="0" applyNumberFormat="1" applyFont="1" applyBorder="1" applyAlignment="1">
      <alignment vertical="center"/>
    </xf>
    <xf numFmtId="3" fontId="28" fillId="0" borderId="0" xfId="47" applyNumberFormat="1" applyFont="1"/>
    <xf numFmtId="3" fontId="23" fillId="0" borderId="0" xfId="0" applyNumberFormat="1" applyFont="1" applyBorder="1" applyAlignment="1">
      <alignment vertical="center"/>
    </xf>
    <xf numFmtId="3" fontId="26" fillId="0" borderId="0" xfId="47" applyNumberFormat="1" applyFont="1"/>
    <xf numFmtId="3" fontId="29" fillId="0" borderId="0" xfId="47" applyNumberFormat="1" applyFont="1"/>
    <xf numFmtId="3" fontId="21" fillId="0" borderId="0" xfId="47" applyNumberFormat="1" applyFont="1"/>
    <xf numFmtId="0" fontId="30" fillId="0" borderId="0" xfId="47" applyFont="1"/>
    <xf numFmtId="0" fontId="22" fillId="0" borderId="0" xfId="47" applyFont="1" applyBorder="1" applyAlignment="1">
      <alignment horizontal="left"/>
    </xf>
    <xf numFmtId="0" fontId="22" fillId="0" borderId="21" xfId="47" applyFont="1" applyBorder="1" applyAlignment="1">
      <alignment horizontal="left"/>
    </xf>
    <xf numFmtId="3" fontId="21" fillId="0" borderId="0" xfId="47" applyNumberFormat="1" applyFont="1" applyAlignment="1">
      <alignment horizontal="center"/>
    </xf>
    <xf numFmtId="0" fontId="26" fillId="0" borderId="0" xfId="47" applyFont="1"/>
    <xf numFmtId="0" fontId="23" fillId="0" borderId="15" xfId="47" applyFont="1" applyBorder="1" applyAlignment="1">
      <alignment horizontal="center" vertical="center" wrapText="1"/>
    </xf>
    <xf numFmtId="0" fontId="23" fillId="0" borderId="22" xfId="47" applyFont="1" applyBorder="1" applyAlignment="1">
      <alignment horizontal="center" vertical="center" wrapText="1"/>
    </xf>
    <xf numFmtId="0" fontId="22" fillId="0" borderId="0" xfId="47" applyFont="1" applyBorder="1" applyAlignment="1">
      <alignment horizontal="center"/>
    </xf>
    <xf numFmtId="0" fontId="22" fillId="0" borderId="0" xfId="47" applyFont="1" applyBorder="1" applyAlignment="1">
      <alignment vertical="center" wrapText="1"/>
    </xf>
    <xf numFmtId="0" fontId="31" fillId="0" borderId="24" xfId="47" applyFont="1" applyBorder="1" applyAlignment="1">
      <alignment vertical="center" wrapText="1"/>
    </xf>
    <xf numFmtId="0" fontId="31" fillId="0" borderId="21" xfId="47" applyFont="1" applyBorder="1" applyAlignment="1">
      <alignment vertical="center" wrapText="1"/>
    </xf>
    <xf numFmtId="0" fontId="21" fillId="0" borderId="11" xfId="47" applyFont="1" applyBorder="1"/>
    <xf numFmtId="0" fontId="26" fillId="0" borderId="20" xfId="47" applyFont="1" applyBorder="1" applyAlignment="1">
      <alignment horizontal="center" vertical="center"/>
    </xf>
    <xf numFmtId="0" fontId="28" fillId="0" borderId="0" xfId="47" applyFont="1"/>
    <xf numFmtId="0" fontId="21" fillId="0" borderId="20" xfId="47" applyFont="1" applyBorder="1"/>
    <xf numFmtId="0" fontId="21" fillId="0" borderId="16" xfId="47" applyFont="1" applyBorder="1"/>
    <xf numFmtId="0" fontId="21" fillId="0" borderId="18" xfId="47" applyFont="1" applyBorder="1"/>
    <xf numFmtId="0" fontId="21" fillId="0" borderId="23" xfId="47" applyFont="1" applyBorder="1"/>
    <xf numFmtId="0" fontId="21" fillId="0" borderId="19" xfId="47" applyFont="1" applyBorder="1"/>
    <xf numFmtId="3" fontId="21" fillId="0" borderId="18" xfId="47" applyNumberFormat="1" applyFont="1" applyBorder="1" applyAlignment="1">
      <alignment vertical="center"/>
    </xf>
    <xf numFmtId="3" fontId="21" fillId="0" borderId="16" xfId="47" applyNumberFormat="1" applyFont="1" applyBorder="1" applyAlignment="1">
      <alignment vertical="center"/>
    </xf>
    <xf numFmtId="3" fontId="21" fillId="0" borderId="19" xfId="47" applyNumberFormat="1" applyFont="1" applyBorder="1" applyAlignment="1">
      <alignment vertical="center"/>
    </xf>
    <xf numFmtId="3" fontId="26" fillId="0" borderId="0" xfId="0" applyNumberFormat="1" applyFont="1" applyAlignment="1">
      <alignment vertical="center"/>
    </xf>
    <xf numFmtId="3" fontId="26" fillId="0" borderId="29" xfId="0" applyNumberFormat="1" applyFont="1" applyBorder="1" applyAlignment="1">
      <alignment vertical="center"/>
    </xf>
    <xf numFmtId="3" fontId="21" fillId="0" borderId="37" xfId="0" applyNumberFormat="1" applyFont="1" applyBorder="1" applyAlignment="1">
      <alignment vertical="center"/>
    </xf>
    <xf numFmtId="3" fontId="21" fillId="0" borderId="29" xfId="0" applyNumberFormat="1" applyFont="1" applyBorder="1" applyAlignment="1">
      <alignment vertical="center"/>
    </xf>
    <xf numFmtId="0" fontId="21" fillId="0" borderId="0" xfId="0" applyFont="1" applyFill="1" applyAlignment="1">
      <alignment vertical="center"/>
    </xf>
    <xf numFmtId="3" fontId="21" fillId="0" borderId="39" xfId="0" applyNumberFormat="1" applyFont="1" applyBorder="1" applyAlignment="1">
      <alignment vertical="center"/>
    </xf>
    <xf numFmtId="3" fontId="21" fillId="0" borderId="40" xfId="0" applyNumberFormat="1" applyFont="1" applyBorder="1" applyAlignment="1">
      <alignment vertical="center"/>
    </xf>
    <xf numFmtId="3" fontId="21" fillId="0" borderId="42" xfId="0" applyNumberFormat="1" applyFont="1" applyBorder="1" applyAlignment="1">
      <alignment vertical="center"/>
    </xf>
    <xf numFmtId="3" fontId="21" fillId="0" borderId="29" xfId="0" applyNumberFormat="1" applyFont="1" applyBorder="1" applyAlignment="1">
      <alignment horizontal="right" vertical="center"/>
    </xf>
    <xf numFmtId="0" fontId="21" fillId="0" borderId="29" xfId="0" applyFont="1" applyBorder="1" applyAlignment="1">
      <alignment vertical="center"/>
    </xf>
    <xf numFmtId="0" fontId="22" fillId="28" borderId="38" xfId="0" applyFont="1" applyFill="1" applyBorder="1" applyAlignment="1">
      <alignment horizontal="center" vertical="center"/>
    </xf>
    <xf numFmtId="0" fontId="23" fillId="0" borderId="13" xfId="47" applyFont="1" applyBorder="1" applyAlignment="1">
      <alignment horizontal="left" vertical="center"/>
    </xf>
    <xf numFmtId="0" fontId="23" fillId="0" borderId="17" xfId="47" applyFont="1" applyBorder="1" applyAlignment="1">
      <alignment horizontal="left" vertical="center"/>
    </xf>
    <xf numFmtId="0" fontId="23" fillId="0" borderId="12" xfId="47" applyFont="1" applyBorder="1" applyAlignment="1">
      <alignment horizontal="left" vertical="center"/>
    </xf>
    <xf numFmtId="0" fontId="23" fillId="0" borderId="17" xfId="47" applyFont="1" applyBorder="1" applyAlignment="1">
      <alignment horizontal="left" vertical="center"/>
    </xf>
    <xf numFmtId="0" fontId="23" fillId="0" borderId="12" xfId="47" applyFont="1" applyBorder="1" applyAlignment="1">
      <alignment horizontal="left" vertical="center"/>
    </xf>
    <xf numFmtId="0" fontId="23" fillId="0" borderId="13" xfId="47" applyFont="1" applyBorder="1" applyAlignment="1">
      <alignment horizontal="left" vertical="center"/>
    </xf>
    <xf numFmtId="0" fontId="23" fillId="0" borderId="13" xfId="47" applyFont="1" applyBorder="1" applyAlignment="1">
      <alignment horizontal="left" vertical="center"/>
    </xf>
    <xf numFmtId="0" fontId="23" fillId="0" borderId="17" xfId="47" applyFont="1" applyBorder="1" applyAlignment="1">
      <alignment horizontal="left" vertical="center"/>
    </xf>
    <xf numFmtId="0" fontId="23" fillId="0" borderId="12" xfId="47" applyFont="1" applyBorder="1" applyAlignment="1">
      <alignment horizontal="left" vertical="center"/>
    </xf>
    <xf numFmtId="0" fontId="21" fillId="0" borderId="44" xfId="47" applyFont="1" applyBorder="1" applyAlignment="1">
      <alignment horizontal="center" vertical="center" wrapText="1"/>
    </xf>
    <xf numFmtId="0" fontId="26" fillId="0" borderId="45" xfId="47" applyFont="1" applyBorder="1" applyAlignment="1">
      <alignment horizontal="center" vertical="center" wrapText="1"/>
    </xf>
    <xf numFmtId="0" fontId="23" fillId="0" borderId="46" xfId="47" applyFont="1" applyBorder="1" applyAlignment="1">
      <alignment horizontal="left" vertical="center" wrapText="1"/>
    </xf>
    <xf numFmtId="3" fontId="21" fillId="0" borderId="49" xfId="47" applyNumberFormat="1" applyFont="1" applyBorder="1"/>
    <xf numFmtId="0" fontId="21" fillId="0" borderId="49" xfId="47" applyFont="1" applyBorder="1"/>
    <xf numFmtId="3" fontId="26" fillId="0" borderId="50" xfId="47" applyNumberFormat="1" applyFont="1" applyBorder="1"/>
    <xf numFmtId="0" fontId="23" fillId="0" borderId="51" xfId="47" applyFont="1" applyBorder="1" applyAlignment="1">
      <alignment horizontal="left" vertical="center" wrapText="1"/>
    </xf>
    <xf numFmtId="0" fontId="21" fillId="0" borderId="52" xfId="47" applyFont="1" applyBorder="1"/>
    <xf numFmtId="3" fontId="26" fillId="0" borderId="53" xfId="47" applyNumberFormat="1" applyFont="1" applyBorder="1"/>
    <xf numFmtId="0" fontId="29" fillId="0" borderId="51" xfId="47" applyFont="1" applyBorder="1" applyAlignment="1">
      <alignment horizontal="left" vertical="center" wrapText="1"/>
    </xf>
    <xf numFmtId="0" fontId="26" fillId="25" borderId="52" xfId="47" applyFont="1" applyFill="1" applyBorder="1"/>
    <xf numFmtId="0" fontId="23" fillId="0" borderId="54" xfId="47" applyFont="1" applyBorder="1" applyAlignment="1">
      <alignment horizontal="left" vertical="center" wrapText="1"/>
    </xf>
    <xf numFmtId="0" fontId="21" fillId="24" borderId="57" xfId="47" applyFont="1" applyFill="1" applyBorder="1"/>
    <xf numFmtId="3" fontId="26" fillId="0" borderId="58" xfId="47" applyNumberFormat="1" applyFont="1" applyBorder="1"/>
    <xf numFmtId="0" fontId="22" fillId="0" borderId="59" xfId="47" applyFont="1" applyBorder="1" applyAlignment="1">
      <alignment horizontal="left"/>
    </xf>
    <xf numFmtId="0" fontId="23" fillId="0" borderId="63" xfId="47" applyFont="1" applyBorder="1" applyAlignment="1">
      <alignment horizontal="left" vertical="center" wrapText="1"/>
    </xf>
    <xf numFmtId="0" fontId="23" fillId="0" borderId="64" xfId="47" applyFont="1" applyBorder="1" applyAlignment="1">
      <alignment horizontal="left" vertical="center" wrapText="1"/>
    </xf>
    <xf numFmtId="0" fontId="29" fillId="0" borderId="64" xfId="47" applyFont="1" applyBorder="1" applyAlignment="1">
      <alignment horizontal="left" vertical="center" wrapText="1"/>
    </xf>
    <xf numFmtId="0" fontId="23" fillId="0" borderId="65" xfId="47" applyFont="1" applyBorder="1" applyAlignment="1">
      <alignment horizontal="left" vertical="center" wrapText="1"/>
    </xf>
    <xf numFmtId="0" fontId="23" fillId="0" borderId="13" xfId="47" applyFont="1" applyBorder="1" applyAlignment="1">
      <alignment horizontal="left" vertical="center"/>
    </xf>
    <xf numFmtId="0" fontId="23" fillId="0" borderId="17" xfId="47" applyFont="1" applyBorder="1" applyAlignment="1">
      <alignment horizontal="left" vertical="center"/>
    </xf>
    <xf numFmtId="0" fontId="23" fillId="0" borderId="12" xfId="47" applyFont="1" applyBorder="1" applyAlignment="1">
      <alignment horizontal="left" vertical="center"/>
    </xf>
    <xf numFmtId="3" fontId="21" fillId="0" borderId="69" xfId="47" applyNumberFormat="1" applyFont="1" applyBorder="1" applyAlignment="1">
      <alignment vertical="center"/>
    </xf>
    <xf numFmtId="0" fontId="23" fillId="0" borderId="43" xfId="47" applyFont="1" applyBorder="1" applyAlignment="1">
      <alignment horizontal="center" vertical="center" wrapText="1"/>
    </xf>
    <xf numFmtId="0" fontId="23" fillId="0" borderId="45" xfId="47" applyFont="1" applyBorder="1" applyAlignment="1">
      <alignment horizontal="center" vertical="center" wrapText="1"/>
    </xf>
    <xf numFmtId="0" fontId="23" fillId="0" borderId="46" xfId="47" applyFont="1" applyBorder="1" applyAlignment="1">
      <alignment horizontal="left" vertical="center"/>
    </xf>
    <xf numFmtId="3" fontId="21" fillId="0" borderId="70" xfId="47" applyNumberFormat="1" applyFont="1" applyBorder="1"/>
    <xf numFmtId="3" fontId="21" fillId="0" borderId="71" xfId="47" applyNumberFormat="1" applyFont="1" applyBorder="1"/>
    <xf numFmtId="0" fontId="23" fillId="0" borderId="51" xfId="47" applyFont="1" applyBorder="1" applyAlignment="1">
      <alignment horizontal="left" vertical="center"/>
    </xf>
    <xf numFmtId="0" fontId="21" fillId="0" borderId="72" xfId="47" applyFont="1" applyBorder="1"/>
    <xf numFmtId="0" fontId="23" fillId="0" borderId="54" xfId="47" applyFont="1" applyBorder="1" applyAlignment="1">
      <alignment horizontal="left" vertical="center"/>
    </xf>
    <xf numFmtId="0" fontId="21" fillId="0" borderId="57" xfId="47" applyFont="1" applyBorder="1"/>
    <xf numFmtId="0" fontId="21" fillId="0" borderId="73" xfId="47" applyFont="1" applyBorder="1"/>
    <xf numFmtId="3" fontId="21" fillId="0" borderId="74" xfId="47" applyNumberFormat="1" applyFont="1" applyBorder="1"/>
    <xf numFmtId="0" fontId="23" fillId="0" borderId="17" xfId="47" applyFont="1" applyBorder="1" applyAlignment="1">
      <alignment horizontal="left" vertical="center"/>
    </xf>
    <xf numFmtId="0" fontId="23" fillId="0" borderId="12" xfId="47" applyFont="1" applyBorder="1" applyAlignment="1">
      <alignment horizontal="left" vertical="center"/>
    </xf>
    <xf numFmtId="0" fontId="23" fillId="0" borderId="13" xfId="47" applyFont="1" applyBorder="1" applyAlignment="1">
      <alignment horizontal="left" vertical="center"/>
    </xf>
    <xf numFmtId="0" fontId="23" fillId="0" borderId="13" xfId="47" applyFont="1" applyBorder="1" applyAlignment="1">
      <alignment horizontal="left" vertical="center"/>
    </xf>
    <xf numFmtId="0" fontId="23" fillId="0" borderId="17" xfId="47" applyFont="1" applyBorder="1" applyAlignment="1">
      <alignment horizontal="left" vertical="center"/>
    </xf>
    <xf numFmtId="0" fontId="23" fillId="0" borderId="12" xfId="47" applyFont="1" applyBorder="1" applyAlignment="1">
      <alignment horizontal="left" vertical="center"/>
    </xf>
    <xf numFmtId="0" fontId="21" fillId="0" borderId="47" xfId="47" applyFont="1" applyBorder="1"/>
    <xf numFmtId="0" fontId="21" fillId="0" borderId="40" xfId="47" applyFont="1" applyBorder="1"/>
    <xf numFmtId="0" fontId="26" fillId="25" borderId="40" xfId="47" applyFont="1" applyFill="1" applyBorder="1"/>
    <xf numFmtId="0" fontId="21" fillId="24" borderId="55" xfId="47" applyFont="1" applyFill="1" applyBorder="1"/>
    <xf numFmtId="3" fontId="26" fillId="0" borderId="75" xfId="47" applyNumberFormat="1" applyFont="1" applyBorder="1"/>
    <xf numFmtId="3" fontId="26" fillId="0" borderId="76" xfId="47" applyNumberFormat="1" applyFont="1" applyBorder="1"/>
    <xf numFmtId="3" fontId="26" fillId="0" borderId="77" xfId="47" applyNumberFormat="1" applyFont="1" applyBorder="1"/>
    <xf numFmtId="3" fontId="21" fillId="0" borderId="80" xfId="47" applyNumberFormat="1" applyFont="1" applyBorder="1" applyAlignment="1">
      <alignment vertical="center"/>
    </xf>
    <xf numFmtId="0" fontId="21" fillId="0" borderId="20" xfId="47" applyFont="1" applyBorder="1" applyAlignment="1">
      <alignment horizontal="center" vertical="center"/>
    </xf>
    <xf numFmtId="0" fontId="35" fillId="0" borderId="0" xfId="0" applyFont="1"/>
    <xf numFmtId="0" fontId="35" fillId="0" borderId="75" xfId="0" applyFont="1" applyBorder="1" applyAlignment="1">
      <alignment vertical="center"/>
    </xf>
    <xf numFmtId="0" fontId="35" fillId="0" borderId="76" xfId="0" applyFont="1" applyBorder="1" applyAlignment="1">
      <alignment vertical="center"/>
    </xf>
    <xf numFmtId="0" fontId="35" fillId="0" borderId="85" xfId="0" applyFont="1" applyBorder="1"/>
    <xf numFmtId="0" fontId="35" fillId="0" borderId="86" xfId="0" applyFont="1" applyBorder="1"/>
    <xf numFmtId="0" fontId="35" fillId="0" borderId="87" xfId="0" applyFont="1" applyBorder="1"/>
    <xf numFmtId="0" fontId="35" fillId="0" borderId="77" xfId="0" applyFont="1" applyBorder="1" applyAlignment="1">
      <alignment vertical="center"/>
    </xf>
    <xf numFmtId="0" fontId="35" fillId="0" borderId="79" xfId="0" applyFont="1" applyBorder="1"/>
    <xf numFmtId="0" fontId="37" fillId="0" borderId="78" xfId="0" applyFont="1" applyBorder="1" applyAlignment="1">
      <alignment horizontal="left"/>
    </xf>
    <xf numFmtId="0" fontId="37" fillId="0" borderId="81" xfId="0" applyFont="1" applyBorder="1" applyAlignment="1">
      <alignment horizontal="left"/>
    </xf>
    <xf numFmtId="0" fontId="37" fillId="0" borderId="79" xfId="0" applyFont="1" applyBorder="1" applyAlignment="1">
      <alignment horizontal="left"/>
    </xf>
    <xf numFmtId="0" fontId="38" fillId="0" borderId="75" xfId="0" applyFont="1" applyBorder="1" applyAlignment="1">
      <alignment vertical="center"/>
    </xf>
    <xf numFmtId="0" fontId="40" fillId="0" borderId="0" xfId="0" applyFont="1"/>
    <xf numFmtId="0" fontId="37" fillId="0" borderId="0" xfId="0" applyFont="1" applyAlignment="1">
      <alignment horizontal="left"/>
    </xf>
    <xf numFmtId="0" fontId="41" fillId="0" borderId="0" xfId="0" applyFont="1"/>
    <xf numFmtId="0" fontId="38" fillId="0" borderId="93" xfId="0" applyFont="1" applyBorder="1" applyAlignment="1">
      <alignment horizontal="center" vertical="center" wrapText="1"/>
    </xf>
    <xf numFmtId="0" fontId="38" fillId="0" borderId="94" xfId="0" applyFont="1" applyBorder="1" applyAlignment="1">
      <alignment horizontal="center" vertical="center" wrapText="1"/>
    </xf>
    <xf numFmtId="0" fontId="38" fillId="0" borderId="82" xfId="0" applyFont="1" applyBorder="1" applyAlignment="1">
      <alignment horizontal="left" vertical="center"/>
    </xf>
    <xf numFmtId="0" fontId="35" fillId="0" borderId="83" xfId="0" applyFont="1" applyBorder="1" applyAlignment="1">
      <alignment horizontal="center"/>
    </xf>
    <xf numFmtId="0" fontId="35" fillId="0" borderId="75" xfId="0" applyFont="1" applyBorder="1"/>
    <xf numFmtId="0" fontId="38" fillId="0" borderId="84" xfId="0" applyFont="1" applyBorder="1" applyAlignment="1">
      <alignment horizontal="left" vertical="center"/>
    </xf>
    <xf numFmtId="0" fontId="35" fillId="0" borderId="29" xfId="0" applyFont="1" applyBorder="1" applyAlignment="1">
      <alignment horizontal="center"/>
    </xf>
    <xf numFmtId="0" fontId="35" fillId="0" borderId="76" xfId="0" applyFont="1" applyBorder="1"/>
    <xf numFmtId="0" fontId="38" fillId="0" borderId="91" xfId="0" applyFont="1" applyBorder="1" applyAlignment="1">
      <alignment horizontal="left" vertical="center"/>
    </xf>
    <xf numFmtId="0" fontId="35" fillId="0" borderId="92" xfId="0" applyFont="1" applyBorder="1" applyAlignment="1">
      <alignment horizontal="center"/>
    </xf>
    <xf numFmtId="0" fontId="35" fillId="0" borderId="77" xfId="0" applyFont="1" applyBorder="1"/>
    <xf numFmtId="0" fontId="37" fillId="0" borderId="0" xfId="0" applyFont="1" applyAlignment="1">
      <alignment vertical="center" wrapText="1"/>
    </xf>
    <xf numFmtId="0" fontId="42" fillId="0" borderId="70" xfId="0" applyFont="1" applyBorder="1" applyAlignment="1">
      <alignment vertical="center" wrapText="1"/>
    </xf>
    <xf numFmtId="0" fontId="42" fillId="0" borderId="81" xfId="0" applyFont="1" applyBorder="1" applyAlignment="1">
      <alignment vertical="center" wrapText="1"/>
    </xf>
    <xf numFmtId="0" fontId="35" fillId="0" borderId="95" xfId="0" applyFont="1" applyBorder="1" applyAlignment="1">
      <alignment horizontal="center" vertical="center" wrapText="1"/>
    </xf>
    <xf numFmtId="0" fontId="41" fillId="0" borderId="94" xfId="0" applyFont="1" applyBorder="1" applyAlignment="1">
      <alignment horizontal="center" vertical="center" wrapText="1"/>
    </xf>
    <xf numFmtId="0" fontId="38" fillId="0" borderId="82" xfId="0" applyFont="1" applyBorder="1" applyAlignment="1">
      <alignment horizontal="left" vertical="center" wrapText="1"/>
    </xf>
    <xf numFmtId="0" fontId="35" fillId="0" borderId="41" xfId="0" applyFont="1" applyBorder="1" applyAlignment="1">
      <alignment vertical="center"/>
    </xf>
    <xf numFmtId="0" fontId="35" fillId="0" borderId="41" xfId="0" applyFont="1" applyBorder="1"/>
    <xf numFmtId="0" fontId="41" fillId="0" borderId="96" xfId="0" applyFont="1" applyBorder="1"/>
    <xf numFmtId="0" fontId="34" fillId="0" borderId="97" xfId="0" applyFont="1" applyBorder="1" applyAlignment="1">
      <alignment horizontal="left"/>
    </xf>
    <xf numFmtId="0" fontId="38" fillId="0" borderId="84" xfId="0" applyFont="1" applyBorder="1" applyAlignment="1">
      <alignment horizontal="left" vertical="center" wrapText="1"/>
    </xf>
    <xf numFmtId="0" fontId="35" fillId="0" borderId="29" xfId="0" applyFont="1" applyBorder="1" applyAlignment="1">
      <alignment vertical="center"/>
    </xf>
    <xf numFmtId="0" fontId="35" fillId="0" borderId="29" xfId="0" applyFont="1" applyBorder="1"/>
    <xf numFmtId="0" fontId="41" fillId="0" borderId="76" xfId="0" applyFont="1" applyBorder="1"/>
    <xf numFmtId="0" fontId="0" fillId="0" borderId="97" xfId="0" applyBorder="1" applyAlignment="1">
      <alignment horizontal="left"/>
    </xf>
    <xf numFmtId="0" fontId="43" fillId="0" borderId="84" xfId="0" applyFont="1" applyBorder="1" applyAlignment="1">
      <alignment horizontal="left" vertical="center" wrapText="1"/>
    </xf>
    <xf numFmtId="0" fontId="35" fillId="29" borderId="29" xfId="0" applyFont="1" applyFill="1" applyBorder="1" applyAlignment="1">
      <alignment vertical="center"/>
    </xf>
    <xf numFmtId="0" fontId="35" fillId="29" borderId="29" xfId="0" applyFont="1" applyFill="1" applyBorder="1"/>
    <xf numFmtId="0" fontId="41" fillId="29" borderId="76" xfId="0" applyFont="1" applyFill="1" applyBorder="1"/>
    <xf numFmtId="0" fontId="38" fillId="0" borderId="91" xfId="0" applyFont="1" applyBorder="1" applyAlignment="1">
      <alignment horizontal="left" vertical="center" wrapText="1"/>
    </xf>
    <xf numFmtId="0" fontId="35" fillId="30" borderId="92" xfId="0" applyFont="1" applyFill="1" applyBorder="1" applyAlignment="1">
      <alignment vertical="center"/>
    </xf>
    <xf numFmtId="0" fontId="35" fillId="30" borderId="92" xfId="0" applyFont="1" applyFill="1" applyBorder="1"/>
    <xf numFmtId="0" fontId="41" fillId="30" borderId="77" xfId="0" applyFont="1" applyFill="1" applyBorder="1"/>
    <xf numFmtId="0" fontId="35" fillId="0" borderId="79" xfId="0" applyFont="1" applyBorder="1" applyAlignment="1">
      <alignment horizontal="center"/>
    </xf>
    <xf numFmtId="0" fontId="44" fillId="0" borderId="0" xfId="0" applyFont="1"/>
    <xf numFmtId="0" fontId="45" fillId="0" borderId="0" xfId="0" applyFont="1" applyAlignment="1">
      <alignment horizontal="center"/>
    </xf>
    <xf numFmtId="0" fontId="46" fillId="0" borderId="0" xfId="0" applyFont="1"/>
    <xf numFmtId="0" fontId="47" fillId="0" borderId="98" xfId="0" applyFont="1" applyBorder="1" applyAlignment="1">
      <alignment horizontal="center" vertical="center"/>
    </xf>
    <xf numFmtId="0" fontId="44" fillId="0" borderId="78" xfId="0" applyFont="1" applyBorder="1"/>
    <xf numFmtId="0" fontId="44" fillId="0" borderId="81" xfId="0" applyFont="1" applyBorder="1"/>
    <xf numFmtId="0" fontId="47" fillId="0" borderId="80" xfId="0" applyFont="1" applyBorder="1" applyAlignment="1">
      <alignment horizontal="center" vertical="center"/>
    </xf>
    <xf numFmtId="0" fontId="44" fillId="0" borderId="101" xfId="0" applyFont="1" applyBorder="1" applyAlignment="1">
      <alignment vertical="center"/>
    </xf>
    <xf numFmtId="0" fontId="47" fillId="0" borderId="102" xfId="0" applyFont="1" applyBorder="1" applyAlignment="1">
      <alignment horizontal="center" vertical="center"/>
    </xf>
    <xf numFmtId="0" fontId="44" fillId="0" borderId="76" xfId="0" applyFont="1" applyBorder="1" applyAlignment="1">
      <alignment vertical="center"/>
    </xf>
    <xf numFmtId="0" fontId="44" fillId="0" borderId="77" xfId="0" applyFont="1" applyBorder="1" applyAlignment="1">
      <alignment vertical="center"/>
    </xf>
    <xf numFmtId="0" fontId="50" fillId="0" borderId="0" xfId="0" applyFont="1" applyAlignment="1">
      <alignment vertical="top"/>
    </xf>
    <xf numFmtId="0" fontId="44" fillId="0" borderId="79" xfId="0" applyFont="1" applyBorder="1"/>
    <xf numFmtId="0" fontId="50" fillId="0" borderId="0" xfId="0" applyFont="1"/>
    <xf numFmtId="0" fontId="48" fillId="0" borderId="0" xfId="0" applyFont="1" applyAlignment="1">
      <alignment horizontal="left"/>
    </xf>
    <xf numFmtId="0" fontId="48" fillId="0" borderId="81" xfId="0" applyFont="1" applyBorder="1" applyAlignment="1">
      <alignment horizontal="left"/>
    </xf>
    <xf numFmtId="0" fontId="38" fillId="0" borderId="99" xfId="0" applyFont="1" applyBorder="1" applyAlignment="1">
      <alignment horizontal="left" vertical="center"/>
    </xf>
    <xf numFmtId="0" fontId="44" fillId="0" borderId="100" xfId="0" applyFont="1" applyBorder="1"/>
    <xf numFmtId="0" fontId="44" fillId="0" borderId="101" xfId="0" applyFont="1" applyBorder="1"/>
    <xf numFmtId="0" fontId="44" fillId="0" borderId="29" xfId="0" applyFont="1" applyBorder="1"/>
    <xf numFmtId="0" fontId="44" fillId="0" borderId="76" xfId="0" applyFont="1" applyBorder="1"/>
    <xf numFmtId="0" fontId="44" fillId="0" borderId="92" xfId="0" applyFont="1" applyBorder="1"/>
    <xf numFmtId="0" fontId="44" fillId="0" borderId="77" xfId="0" applyFont="1" applyBorder="1"/>
    <xf numFmtId="0" fontId="53" fillId="0" borderId="102" xfId="0" applyFont="1" applyBorder="1" applyAlignment="1">
      <alignment horizontal="center" vertical="center" wrapText="1"/>
    </xf>
    <xf numFmtId="0" fontId="48" fillId="0" borderId="0" xfId="0" applyFont="1" applyAlignment="1">
      <alignment vertical="center" wrapText="1"/>
    </xf>
    <xf numFmtId="0" fontId="52" fillId="0" borderId="70" xfId="0" applyFont="1" applyBorder="1" applyAlignment="1">
      <alignment vertical="center" wrapText="1"/>
    </xf>
    <xf numFmtId="0" fontId="52" fillId="0" borderId="81" xfId="0" applyFont="1" applyBorder="1" applyAlignment="1">
      <alignment vertical="center" wrapText="1"/>
    </xf>
    <xf numFmtId="0" fontId="44" fillId="0" borderId="95" xfId="0" applyFont="1" applyBorder="1" applyAlignment="1">
      <alignment horizontal="center" vertical="center" wrapText="1"/>
    </xf>
    <xf numFmtId="0" fontId="46" fillId="0" borderId="103" xfId="0" applyFont="1" applyBorder="1" applyAlignment="1">
      <alignment horizontal="center" vertical="center" wrapText="1"/>
    </xf>
    <xf numFmtId="0" fontId="47" fillId="0" borderId="102" xfId="0" applyFont="1" applyBorder="1" applyAlignment="1">
      <alignment horizontal="center" vertical="center" wrapText="1"/>
    </xf>
    <xf numFmtId="0" fontId="38" fillId="0" borderId="99" xfId="0" applyFont="1" applyBorder="1" applyAlignment="1">
      <alignment horizontal="left" vertical="center" wrapText="1"/>
    </xf>
    <xf numFmtId="0" fontId="44" fillId="0" borderId="104" xfId="0" applyFont="1" applyBorder="1" applyAlignment="1">
      <alignment vertical="center"/>
    </xf>
    <xf numFmtId="0" fontId="44" fillId="0" borderId="104" xfId="0" applyFont="1" applyBorder="1"/>
    <xf numFmtId="0" fontId="46" fillId="0" borderId="105" xfId="0" applyFont="1" applyBorder="1"/>
    <xf numFmtId="0" fontId="44" fillId="0" borderId="29" xfId="0" applyFont="1" applyBorder="1" applyAlignment="1">
      <alignment vertical="center"/>
    </xf>
    <xf numFmtId="0" fontId="46" fillId="0" borderId="106" xfId="0" applyFont="1" applyBorder="1"/>
    <xf numFmtId="0" fontId="38" fillId="0" borderId="107" xfId="0" applyFont="1" applyBorder="1" applyAlignment="1">
      <alignment horizontal="left" vertical="center" wrapText="1"/>
    </xf>
    <xf numFmtId="0" fontId="44" fillId="0" borderId="108" xfId="0" applyFont="1" applyBorder="1" applyAlignment="1">
      <alignment vertical="center"/>
    </xf>
    <xf numFmtId="0" fontId="44" fillId="0" borderId="108" xfId="0" applyFont="1" applyBorder="1"/>
    <xf numFmtId="0" fontId="43" fillId="0" borderId="107" xfId="0" applyFont="1" applyBorder="1" applyAlignment="1">
      <alignment horizontal="left" vertical="center" wrapText="1"/>
    </xf>
    <xf numFmtId="0" fontId="44" fillId="31" borderId="108" xfId="0" applyFont="1" applyFill="1" applyBorder="1" applyAlignment="1">
      <alignment vertical="center"/>
    </xf>
    <xf numFmtId="0" fontId="44" fillId="31" borderId="108" xfId="0" applyFont="1" applyFill="1" applyBorder="1"/>
    <xf numFmtId="0" fontId="46" fillId="31" borderId="106" xfId="0" applyFont="1" applyFill="1" applyBorder="1"/>
    <xf numFmtId="0" fontId="47" fillId="31" borderId="102" xfId="0" applyFont="1" applyFill="1" applyBorder="1" applyAlignment="1">
      <alignment horizontal="center" vertical="center"/>
    </xf>
    <xf numFmtId="0" fontId="38" fillId="0" borderId="109" xfId="0" applyFont="1" applyBorder="1" applyAlignment="1">
      <alignment horizontal="left" vertical="center" wrapText="1"/>
    </xf>
    <xf numFmtId="0" fontId="44" fillId="25" borderId="110" xfId="0" applyFont="1" applyFill="1" applyBorder="1" applyAlignment="1">
      <alignment vertical="center"/>
    </xf>
    <xf numFmtId="0" fontId="44" fillId="25" borderId="110" xfId="0" applyFont="1" applyFill="1" applyBorder="1"/>
    <xf numFmtId="0" fontId="46" fillId="25" borderId="111" xfId="0" applyFont="1" applyFill="1" applyBorder="1"/>
    <xf numFmtId="0" fontId="47" fillId="25" borderId="112" xfId="0" applyFont="1" applyFill="1" applyBorder="1" applyAlignment="1">
      <alignment horizontal="center" vertical="center"/>
    </xf>
    <xf numFmtId="0" fontId="47" fillId="0" borderId="112" xfId="0" applyFont="1" applyBorder="1" applyAlignment="1">
      <alignment horizontal="center" vertical="center"/>
    </xf>
    <xf numFmtId="0" fontId="54" fillId="0" borderId="0" xfId="0" applyFont="1"/>
    <xf numFmtId="0" fontId="54" fillId="0" borderId="101" xfId="0" applyFont="1" applyBorder="1" applyAlignment="1">
      <alignment vertical="center"/>
    </xf>
    <xf numFmtId="0" fontId="54" fillId="0" borderId="113" xfId="0" applyFont="1" applyBorder="1" applyAlignment="1">
      <alignment vertical="center"/>
    </xf>
    <xf numFmtId="0" fontId="54" fillId="0" borderId="114" xfId="0" applyFont="1" applyBorder="1" applyAlignment="1">
      <alignment vertical="center"/>
    </xf>
    <xf numFmtId="0" fontId="54" fillId="0" borderId="79" xfId="0" applyFont="1" applyBorder="1"/>
    <xf numFmtId="0" fontId="59" fillId="0" borderId="0" xfId="0" applyFont="1"/>
    <xf numFmtId="0" fontId="56" fillId="0" borderId="0" xfId="0" applyFont="1" applyAlignment="1">
      <alignment horizontal="left"/>
    </xf>
    <xf numFmtId="0" fontId="56" fillId="0" borderId="81" xfId="0" applyFont="1" applyBorder="1" applyAlignment="1">
      <alignment horizontal="left"/>
    </xf>
    <xf numFmtId="0" fontId="60" fillId="0" borderId="0" xfId="0" applyFont="1"/>
    <xf numFmtId="0" fontId="57" fillId="0" borderId="93" xfId="0" applyFont="1" applyBorder="1" applyAlignment="1">
      <alignment horizontal="center" vertical="center" wrapText="1"/>
    </xf>
    <xf numFmtId="0" fontId="57" fillId="0" borderId="94" xfId="0" applyFont="1" applyBorder="1" applyAlignment="1">
      <alignment horizontal="center" vertical="center" wrapText="1"/>
    </xf>
    <xf numFmtId="0" fontId="57" fillId="0" borderId="99" xfId="0" applyFont="1" applyBorder="1" applyAlignment="1">
      <alignment horizontal="left" vertical="center"/>
    </xf>
    <xf numFmtId="0" fontId="54" fillId="0" borderId="100" xfId="0" applyFont="1" applyBorder="1"/>
    <xf numFmtId="0" fontId="54" fillId="0" borderId="101" xfId="0" applyFont="1" applyBorder="1"/>
    <xf numFmtId="0" fontId="57" fillId="0" borderId="107" xfId="0" applyFont="1" applyBorder="1" applyAlignment="1">
      <alignment horizontal="left" vertical="center"/>
    </xf>
    <xf numFmtId="0" fontId="54" fillId="0" borderId="108" xfId="0" applyFont="1" applyBorder="1"/>
    <xf numFmtId="0" fontId="54" fillId="0" borderId="113" xfId="0" applyFont="1" applyBorder="1"/>
    <xf numFmtId="0" fontId="57" fillId="0" borderId="109" xfId="0" applyFont="1" applyBorder="1" applyAlignment="1">
      <alignment horizontal="left" vertical="center"/>
    </xf>
    <xf numFmtId="0" fontId="54" fillId="0" borderId="110" xfId="0" applyFont="1" applyBorder="1"/>
    <xf numFmtId="0" fontId="54" fillId="0" borderId="114" xfId="0" applyFont="1" applyBorder="1"/>
    <xf numFmtId="0" fontId="56" fillId="0" borderId="0" xfId="0" applyFont="1" applyAlignment="1">
      <alignment vertical="center" wrapText="1"/>
    </xf>
    <xf numFmtId="0" fontId="61" fillId="0" borderId="70" xfId="0" applyFont="1" applyBorder="1" applyAlignment="1">
      <alignment vertical="center" wrapText="1"/>
    </xf>
    <xf numFmtId="0" fontId="61" fillId="0" borderId="81" xfId="0" applyFont="1" applyBorder="1" applyAlignment="1">
      <alignment vertical="center" wrapText="1"/>
    </xf>
    <xf numFmtId="0" fontId="54" fillId="0" borderId="95" xfId="0" applyFont="1" applyBorder="1" applyAlignment="1">
      <alignment horizontal="center" vertical="center" wrapText="1"/>
    </xf>
    <xf numFmtId="0" fontId="60" fillId="0" borderId="94" xfId="0" applyFont="1" applyBorder="1" applyAlignment="1">
      <alignment horizontal="center" vertical="center" wrapText="1"/>
    </xf>
    <xf numFmtId="0" fontId="57" fillId="0" borderId="99" xfId="0" applyFont="1" applyBorder="1" applyAlignment="1">
      <alignment horizontal="left" vertical="center" wrapText="1"/>
    </xf>
    <xf numFmtId="0" fontId="54" fillId="0" borderId="41" xfId="0" applyFont="1" applyBorder="1" applyAlignment="1">
      <alignment vertical="center"/>
    </xf>
    <xf numFmtId="0" fontId="54" fillId="0" borderId="41" xfId="0" applyFont="1" applyBorder="1"/>
    <xf numFmtId="0" fontId="60" fillId="0" borderId="96" xfId="0" applyFont="1" applyBorder="1"/>
    <xf numFmtId="0" fontId="57" fillId="0" borderId="107" xfId="0" applyFont="1" applyBorder="1" applyAlignment="1">
      <alignment horizontal="left" vertical="center" wrapText="1"/>
    </xf>
    <xf numFmtId="0" fontId="54" fillId="0" borderId="108" xfId="0" applyFont="1" applyBorder="1" applyAlignment="1">
      <alignment vertical="center"/>
    </xf>
    <xf numFmtId="0" fontId="60" fillId="0" borderId="113" xfId="0" applyFont="1" applyBorder="1"/>
    <xf numFmtId="0" fontId="62" fillId="0" borderId="107" xfId="0" applyFont="1" applyBorder="1" applyAlignment="1">
      <alignment horizontal="left" vertical="center" wrapText="1"/>
    </xf>
    <xf numFmtId="0" fontId="54" fillId="32" borderId="108" xfId="0" applyFont="1" applyFill="1" applyBorder="1" applyAlignment="1">
      <alignment vertical="center"/>
    </xf>
    <xf numFmtId="0" fontId="54" fillId="32" borderId="108" xfId="0" applyFont="1" applyFill="1" applyBorder="1"/>
    <xf numFmtId="0" fontId="60" fillId="32" borderId="113" xfId="0" applyFont="1" applyFill="1" applyBorder="1"/>
    <xf numFmtId="0" fontId="57" fillId="0" borderId="109" xfId="0" applyFont="1" applyBorder="1" applyAlignment="1">
      <alignment horizontal="left" vertical="center" wrapText="1"/>
    </xf>
    <xf numFmtId="0" fontId="54" fillId="33" borderId="110" xfId="0" applyFont="1" applyFill="1" applyBorder="1" applyAlignment="1">
      <alignment vertical="center"/>
    </xf>
    <xf numFmtId="0" fontId="54" fillId="33" borderId="110" xfId="0" applyFont="1" applyFill="1" applyBorder="1"/>
    <xf numFmtId="0" fontId="60" fillId="33" borderId="114" xfId="0" applyFont="1" applyFill="1" applyBorder="1"/>
    <xf numFmtId="0" fontId="44" fillId="0" borderId="113" xfId="0" applyFont="1" applyBorder="1" applyAlignment="1">
      <alignment vertical="center"/>
    </xf>
    <xf numFmtId="0" fontId="44" fillId="0" borderId="114" xfId="0" applyFont="1" applyBorder="1" applyAlignment="1">
      <alignment vertical="center"/>
    </xf>
    <xf numFmtId="0" fontId="63" fillId="0" borderId="0" xfId="0" applyFont="1"/>
    <xf numFmtId="0" fontId="38" fillId="0" borderId="107" xfId="0" applyFont="1" applyBorder="1" applyAlignment="1">
      <alignment horizontal="left" vertical="center"/>
    </xf>
    <xf numFmtId="0" fontId="44" fillId="0" borderId="113" xfId="0" applyFont="1" applyBorder="1"/>
    <xf numFmtId="0" fontId="38" fillId="0" borderId="109" xfId="0" applyFont="1" applyBorder="1" applyAlignment="1">
      <alignment horizontal="left" vertical="center"/>
    </xf>
    <xf numFmtId="0" fontId="44" fillId="0" borderId="110" xfId="0" applyFont="1" applyBorder="1"/>
    <xf numFmtId="0" fontId="44" fillId="0" borderId="114" xfId="0" applyFont="1" applyBorder="1"/>
    <xf numFmtId="0" fontId="46" fillId="0" borderId="94" xfId="0" applyFont="1" applyBorder="1" applyAlignment="1">
      <alignment horizontal="center" vertical="center" wrapText="1"/>
    </xf>
    <xf numFmtId="0" fontId="44" fillId="0" borderId="41" xfId="0" applyFont="1" applyBorder="1" applyAlignment="1">
      <alignment vertical="center"/>
    </xf>
    <xf numFmtId="0" fontId="44" fillId="0" borderId="41" xfId="0" applyFont="1" applyBorder="1"/>
    <xf numFmtId="0" fontId="46" fillId="0" borderId="96" xfId="0" applyFont="1" applyBorder="1"/>
    <xf numFmtId="0" fontId="46" fillId="0" borderId="113" xfId="0" applyFont="1" applyBorder="1"/>
    <xf numFmtId="0" fontId="46" fillId="31" borderId="113" xfId="0" applyFont="1" applyFill="1" applyBorder="1"/>
    <xf numFmtId="0" fontId="46" fillId="25" borderId="114" xfId="0" applyFont="1" applyFill="1" applyBorder="1"/>
    <xf numFmtId="0" fontId="64" fillId="0" borderId="0" xfId="0" applyFont="1"/>
    <xf numFmtId="0" fontId="44" fillId="0" borderId="117" xfId="0" applyFont="1" applyBorder="1" applyAlignment="1">
      <alignment horizontal="left" vertical="center"/>
    </xf>
    <xf numFmtId="0" fontId="64" fillId="0" borderId="118" xfId="0" applyFont="1" applyBorder="1" applyAlignment="1">
      <alignment vertical="center"/>
    </xf>
    <xf numFmtId="0" fontId="44" fillId="0" borderId="120" xfId="0" applyFont="1" applyBorder="1" applyAlignment="1">
      <alignment horizontal="left" vertical="center"/>
    </xf>
    <xf numFmtId="0" fontId="64" fillId="0" borderId="121" xfId="0" applyFont="1" applyBorder="1" applyAlignment="1">
      <alignment vertical="center"/>
    </xf>
    <xf numFmtId="0" fontId="64" fillId="0" borderId="123" xfId="0" applyFont="1" applyBorder="1"/>
    <xf numFmtId="0" fontId="64" fillId="0" borderId="0" xfId="0" applyFont="1" applyAlignment="1">
      <alignment vertical="center"/>
    </xf>
    <xf numFmtId="0" fontId="0" fillId="0" borderId="120" xfId="0" applyBorder="1"/>
    <xf numFmtId="0" fontId="64" fillId="0" borderId="121" xfId="0" applyFont="1" applyBorder="1"/>
    <xf numFmtId="0" fontId="67" fillId="0" borderId="0" xfId="0" applyFont="1"/>
    <xf numFmtId="0" fontId="0" fillId="0" borderId="117" xfId="0" applyBorder="1"/>
    <xf numFmtId="0" fontId="64" fillId="0" borderId="123" xfId="0" applyFont="1" applyBorder="1" applyAlignment="1">
      <alignment vertical="center"/>
    </xf>
    <xf numFmtId="0" fontId="0" fillId="0" borderId="125" xfId="0" applyBorder="1"/>
    <xf numFmtId="0" fontId="64" fillId="0" borderId="126" xfId="0" applyFont="1" applyBorder="1"/>
    <xf numFmtId="0" fontId="68" fillId="0" borderId="0" xfId="0" applyFont="1"/>
    <xf numFmtId="0" fontId="69" fillId="0" borderId="126" xfId="0" applyFont="1" applyBorder="1" applyAlignment="1">
      <alignment horizontal="right"/>
    </xf>
    <xf numFmtId="0" fontId="44" fillId="0" borderId="122" xfId="0" applyFont="1" applyBorder="1" applyAlignment="1">
      <alignment horizontal="left" vertical="center"/>
    </xf>
    <xf numFmtId="0" fontId="44" fillId="0" borderId="119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66" fillId="0" borderId="0" xfId="0" applyFont="1" applyAlignment="1">
      <alignment vertical="center" wrapText="1"/>
    </xf>
    <xf numFmtId="0" fontId="70" fillId="0" borderId="128" xfId="0" applyFont="1" applyBorder="1" applyAlignment="1">
      <alignment vertical="center" wrapText="1"/>
    </xf>
    <xf numFmtId="0" fontId="44" fillId="0" borderId="115" xfId="0" applyFont="1" applyBorder="1" applyAlignment="1">
      <alignment horizontal="center" vertical="center" wrapText="1"/>
    </xf>
    <xf numFmtId="0" fontId="70" fillId="0" borderId="129" xfId="0" applyFont="1" applyBorder="1" applyAlignment="1">
      <alignment vertical="center" wrapText="1"/>
    </xf>
    <xf numFmtId="0" fontId="64" fillId="0" borderId="115" xfId="0" applyFont="1" applyBorder="1" applyAlignment="1">
      <alignment horizontal="center" vertical="center" wrapText="1"/>
    </xf>
    <xf numFmtId="0" fontId="67" fillId="0" borderId="115" xfId="0" applyFont="1" applyBorder="1" applyAlignment="1">
      <alignment horizontal="center" vertical="center" wrapText="1"/>
    </xf>
    <xf numFmtId="0" fontId="44" fillId="0" borderId="115" xfId="0" applyFont="1" applyBorder="1" applyAlignment="1">
      <alignment horizontal="left" vertical="center" wrapText="1"/>
    </xf>
    <xf numFmtId="0" fontId="64" fillId="0" borderId="130" xfId="0" applyFont="1" applyBorder="1"/>
    <xf numFmtId="0" fontId="67" fillId="0" borderId="130" xfId="0" applyFont="1" applyBorder="1"/>
    <xf numFmtId="0" fontId="64" fillId="0" borderId="115" xfId="0" applyFont="1" applyBorder="1"/>
    <xf numFmtId="0" fontId="67" fillId="0" borderId="115" xfId="0" applyFont="1" applyBorder="1"/>
    <xf numFmtId="0" fontId="64" fillId="0" borderId="115" xfId="0" applyFont="1" applyBorder="1" applyAlignment="1">
      <alignment vertical="center"/>
    </xf>
    <xf numFmtId="0" fontId="46" fillId="0" borderId="115" xfId="0" applyFont="1" applyBorder="1" applyAlignment="1">
      <alignment horizontal="left" vertical="center" wrapText="1"/>
    </xf>
    <xf numFmtId="0" fontId="64" fillId="35" borderId="115" xfId="0" applyFont="1" applyFill="1" applyBorder="1"/>
    <xf numFmtId="0" fontId="67" fillId="35" borderId="115" xfId="0" applyFont="1" applyFill="1" applyBorder="1"/>
    <xf numFmtId="0" fontId="64" fillId="36" borderId="115" xfId="0" applyFont="1" applyFill="1" applyBorder="1" applyAlignment="1">
      <alignment vertical="center"/>
    </xf>
    <xf numFmtId="0" fontId="64" fillId="36" borderId="115" xfId="0" applyFont="1" applyFill="1" applyBorder="1"/>
    <xf numFmtId="0" fontId="67" fillId="36" borderId="115" xfId="0" applyFont="1" applyFill="1" applyBorder="1"/>
    <xf numFmtId="0" fontId="71" fillId="0" borderId="131" xfId="0" applyFont="1" applyBorder="1"/>
    <xf numFmtId="0" fontId="0" fillId="0" borderId="0" xfId="0"/>
    <xf numFmtId="0" fontId="72" fillId="0" borderId="0" xfId="0" applyFont="1"/>
    <xf numFmtId="0" fontId="73" fillId="0" borderId="0" xfId="0" applyFont="1"/>
    <xf numFmtId="0" fontId="74" fillId="0" borderId="0" xfId="0" applyFont="1"/>
    <xf numFmtId="0" fontId="22" fillId="0" borderId="29" xfId="0" applyFont="1" applyFill="1" applyBorder="1" applyAlignment="1">
      <alignment horizontal="center" vertical="center"/>
    </xf>
    <xf numFmtId="0" fontId="21" fillId="0" borderId="29" xfId="46" applyFont="1" applyBorder="1" applyAlignment="1">
      <alignment horizontal="left" vertical="center" wrapText="1"/>
    </xf>
    <xf numFmtId="0" fontId="21" fillId="0" borderId="36" xfId="46" applyFont="1" applyBorder="1" applyAlignment="1">
      <alignment horizontal="left" vertical="center" wrapText="1"/>
    </xf>
    <xf numFmtId="0" fontId="22" fillId="27" borderId="32" xfId="0" applyFont="1" applyFill="1" applyBorder="1" applyAlignment="1">
      <alignment horizontal="left" vertical="center"/>
    </xf>
    <xf numFmtId="0" fontId="22" fillId="27" borderId="35" xfId="0" applyFont="1" applyFill="1" applyBorder="1" applyAlignment="1">
      <alignment horizontal="left" vertical="center"/>
    </xf>
    <xf numFmtId="0" fontId="27" fillId="26" borderId="31" xfId="47" applyFont="1" applyFill="1" applyBorder="1" applyAlignment="1">
      <alignment horizontal="center"/>
    </xf>
    <xf numFmtId="0" fontId="27" fillId="26" borderId="0" xfId="47" applyFont="1" applyFill="1" applyBorder="1" applyAlignment="1">
      <alignment horizontal="center"/>
    </xf>
    <xf numFmtId="0" fontId="22" fillId="27" borderId="33" xfId="0" applyFont="1" applyFill="1" applyBorder="1" applyAlignment="1">
      <alignment horizontal="left" vertical="justify" wrapText="1"/>
    </xf>
    <xf numFmtId="0" fontId="22" fillId="27" borderId="34" xfId="0" applyFont="1" applyFill="1" applyBorder="1" applyAlignment="1">
      <alignment horizontal="left" vertical="justify" wrapText="1"/>
    </xf>
    <xf numFmtId="0" fontId="25" fillId="0" borderId="27" xfId="0" applyFont="1" applyBorder="1" applyAlignment="1">
      <alignment horizontal="center" vertical="center"/>
    </xf>
    <xf numFmtId="0" fontId="23" fillId="0" borderId="30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0" borderId="28" xfId="0" applyFont="1" applyBorder="1" applyAlignment="1">
      <alignment horizontal="left" vertical="center"/>
    </xf>
    <xf numFmtId="0" fontId="22" fillId="27" borderId="26" xfId="0" applyFont="1" applyFill="1" applyBorder="1" applyAlignment="1">
      <alignment horizontal="left" vertical="center"/>
    </xf>
    <xf numFmtId="0" fontId="22" fillId="0" borderId="41" xfId="0" applyFont="1" applyFill="1" applyBorder="1" applyAlignment="1">
      <alignment horizontal="center" vertical="center"/>
    </xf>
    <xf numFmtId="0" fontId="22" fillId="27" borderId="33" xfId="0" applyFont="1" applyFill="1" applyBorder="1" applyAlignment="1">
      <alignment horizontal="left" vertical="center" wrapText="1"/>
    </xf>
    <xf numFmtId="0" fontId="22" fillId="27" borderId="34" xfId="0" applyFont="1" applyFill="1" applyBorder="1" applyAlignment="1">
      <alignment horizontal="left" vertical="center" wrapText="1"/>
    </xf>
    <xf numFmtId="0" fontId="23" fillId="0" borderId="29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1" fillId="0" borderId="52" xfId="47" applyFont="1" applyBorder="1" applyAlignment="1">
      <alignment vertical="center"/>
    </xf>
    <xf numFmtId="3" fontId="26" fillId="25" borderId="25" xfId="47" applyNumberFormat="1" applyFont="1" applyFill="1" applyBorder="1" applyAlignment="1">
      <alignment vertical="center"/>
    </xf>
    <xf numFmtId="0" fontId="21" fillId="24" borderId="57" xfId="47" applyFont="1" applyFill="1" applyBorder="1" applyAlignment="1">
      <alignment vertical="center"/>
    </xf>
    <xf numFmtId="0" fontId="25" fillId="0" borderId="15" xfId="47" applyFont="1" applyBorder="1" applyAlignment="1">
      <alignment horizontal="left" vertical="center" wrapText="1"/>
    </xf>
    <xf numFmtId="0" fontId="23" fillId="0" borderId="13" xfId="47" applyFont="1" applyBorder="1" applyAlignment="1">
      <alignment horizontal="left" vertical="center"/>
    </xf>
    <xf numFmtId="0" fontId="23" fillId="0" borderId="17" xfId="47" applyFont="1" applyBorder="1" applyAlignment="1">
      <alignment horizontal="left" vertical="center"/>
    </xf>
    <xf numFmtId="0" fontId="22" fillId="0" borderId="10" xfId="47" applyFont="1" applyBorder="1" applyAlignment="1">
      <alignment horizontal="left"/>
    </xf>
    <xf numFmtId="0" fontId="22" fillId="0" borderId="10" xfId="47" applyFont="1" applyBorder="1" applyAlignment="1">
      <alignment vertical="center" wrapText="1"/>
    </xf>
    <xf numFmtId="0" fontId="21" fillId="0" borderId="43" xfId="47" applyFont="1" applyBorder="1" applyAlignment="1">
      <alignment horizontal="center" vertical="center" wrapText="1"/>
    </xf>
    <xf numFmtId="3" fontId="21" fillId="0" borderId="49" xfId="47" applyNumberFormat="1" applyFont="1" applyBorder="1" applyAlignment="1">
      <alignment vertical="center"/>
    </xf>
    <xf numFmtId="0" fontId="23" fillId="0" borderId="12" xfId="47" applyFont="1" applyBorder="1" applyAlignment="1">
      <alignment horizontal="left" vertical="center"/>
    </xf>
    <xf numFmtId="0" fontId="25" fillId="0" borderId="15" xfId="47" applyFont="1" applyBorder="1" applyAlignment="1">
      <alignment horizontal="left" vertical="center"/>
    </xf>
    <xf numFmtId="0" fontId="27" fillId="26" borderId="10" xfId="47" applyFont="1" applyFill="1" applyBorder="1" applyAlignment="1">
      <alignment horizontal="center"/>
    </xf>
    <xf numFmtId="0" fontId="22" fillId="0" borderId="60" xfId="47" applyFont="1" applyBorder="1" applyAlignment="1">
      <alignment horizontal="left"/>
    </xf>
    <xf numFmtId="0" fontId="22" fillId="0" borderId="61" xfId="47" applyFont="1" applyBorder="1" applyAlignment="1">
      <alignment horizontal="left"/>
    </xf>
    <xf numFmtId="0" fontId="22" fillId="0" borderId="62" xfId="47" applyFont="1" applyBorder="1" applyAlignment="1">
      <alignment horizontal="left"/>
    </xf>
    <xf numFmtId="0" fontId="21" fillId="0" borderId="40" xfId="47" applyFont="1" applyBorder="1" applyAlignment="1">
      <alignment vertical="center"/>
    </xf>
    <xf numFmtId="0" fontId="21" fillId="0" borderId="37" xfId="47" applyFont="1" applyBorder="1" applyAlignment="1">
      <alignment vertical="center"/>
    </xf>
    <xf numFmtId="3" fontId="21" fillId="0" borderId="47" xfId="47" applyNumberFormat="1" applyFont="1" applyBorder="1" applyAlignment="1">
      <alignment vertical="center"/>
    </xf>
    <xf numFmtId="3" fontId="21" fillId="0" borderId="48" xfId="47" applyNumberFormat="1" applyFont="1" applyBorder="1" applyAlignment="1">
      <alignment vertical="center"/>
    </xf>
    <xf numFmtId="3" fontId="26" fillId="25" borderId="40" xfId="47" applyNumberFormat="1" applyFont="1" applyFill="1" applyBorder="1" applyAlignment="1">
      <alignment vertical="center"/>
    </xf>
    <xf numFmtId="3" fontId="26" fillId="25" borderId="37" xfId="47" applyNumberFormat="1" applyFont="1" applyFill="1" applyBorder="1" applyAlignment="1">
      <alignment vertical="center"/>
    </xf>
    <xf numFmtId="0" fontId="21" fillId="24" borderId="55" xfId="47" applyFont="1" applyFill="1" applyBorder="1" applyAlignment="1">
      <alignment vertical="center"/>
    </xf>
    <xf numFmtId="0" fontId="21" fillId="24" borderId="56" xfId="47" applyFont="1" applyFill="1" applyBorder="1" applyAlignment="1">
      <alignment vertical="center"/>
    </xf>
    <xf numFmtId="0" fontId="57" fillId="0" borderId="109" xfId="0" applyFont="1" applyBorder="1" applyAlignment="1">
      <alignment horizontal="left" vertical="center"/>
    </xf>
    <xf numFmtId="0" fontId="55" fillId="0" borderId="80" xfId="0" applyFont="1" applyBorder="1" applyAlignment="1">
      <alignment horizontal="center"/>
    </xf>
    <xf numFmtId="0" fontId="56" fillId="0" borderId="80" xfId="0" applyFont="1" applyBorder="1" applyAlignment="1">
      <alignment horizontal="left"/>
    </xf>
    <xf numFmtId="0" fontId="57" fillId="0" borderId="99" xfId="0" applyFont="1" applyBorder="1" applyAlignment="1">
      <alignment horizontal="left" vertical="center"/>
    </xf>
    <xf numFmtId="0" fontId="57" fillId="0" borderId="107" xfId="0" applyFont="1" applyBorder="1" applyAlignment="1">
      <alignment horizontal="left" vertical="center"/>
    </xf>
    <xf numFmtId="0" fontId="58" fillId="0" borderId="93" xfId="0" applyFont="1" applyBorder="1" applyAlignment="1">
      <alignment horizontal="left" vertical="center"/>
    </xf>
    <xf numFmtId="0" fontId="54" fillId="0" borderId="93" xfId="0" applyFont="1" applyBorder="1" applyAlignment="1">
      <alignment horizontal="center" vertical="center" wrapText="1"/>
    </xf>
    <xf numFmtId="0" fontId="58" fillId="0" borderId="93" xfId="0" applyFont="1" applyBorder="1" applyAlignment="1">
      <alignment horizontal="left" vertical="center" wrapText="1"/>
    </xf>
    <xf numFmtId="0" fontId="56" fillId="0" borderId="80" xfId="0" applyFont="1" applyBorder="1" applyAlignment="1">
      <alignment vertical="center" wrapText="1"/>
    </xf>
    <xf numFmtId="0" fontId="44" fillId="0" borderId="122" xfId="0" applyFont="1" applyBorder="1" applyAlignment="1">
      <alignment horizontal="left" vertical="center"/>
    </xf>
    <xf numFmtId="0" fontId="65" fillId="34" borderId="115" xfId="0" applyFont="1" applyFill="1" applyBorder="1" applyAlignment="1">
      <alignment horizontal="center"/>
    </xf>
    <xf numFmtId="0" fontId="66" fillId="0" borderId="115" xfId="0" applyFont="1" applyBorder="1" applyAlignment="1">
      <alignment horizontal="left"/>
    </xf>
    <xf numFmtId="0" fontId="44" fillId="0" borderId="116" xfId="0" applyFont="1" applyBorder="1" applyAlignment="1">
      <alignment horizontal="left" vertical="center"/>
    </xf>
    <xf numFmtId="0" fontId="0" fillId="0" borderId="0" xfId="0"/>
    <xf numFmtId="0" fontId="0" fillId="0" borderId="119" xfId="0" applyBorder="1"/>
    <xf numFmtId="0" fontId="44" fillId="0" borderId="119" xfId="0" applyFont="1" applyBorder="1" applyAlignment="1">
      <alignment horizontal="left" vertical="center"/>
    </xf>
    <xf numFmtId="0" fontId="48" fillId="0" borderId="124" xfId="0" applyFont="1" applyBorder="1" applyAlignment="1">
      <alignment horizontal="left" vertical="center"/>
    </xf>
    <xf numFmtId="0" fontId="66" fillId="0" borderId="127" xfId="0" applyFont="1" applyBorder="1" applyAlignment="1">
      <alignment horizontal="left"/>
    </xf>
    <xf numFmtId="0" fontId="66" fillId="0" borderId="115" xfId="0" applyFont="1" applyBorder="1" applyAlignment="1">
      <alignment vertical="center" wrapText="1"/>
    </xf>
    <xf numFmtId="0" fontId="66" fillId="0" borderId="124" xfId="0" applyFont="1" applyBorder="1" applyAlignment="1">
      <alignment horizontal="left"/>
    </xf>
    <xf numFmtId="0" fontId="64" fillId="0" borderId="123" xfId="0" applyFont="1" applyBorder="1"/>
    <xf numFmtId="0" fontId="64" fillId="0" borderId="123" xfId="0" applyFont="1" applyBorder="1" applyAlignment="1">
      <alignment horizontal="right"/>
    </xf>
    <xf numFmtId="0" fontId="64" fillId="0" borderId="121" xfId="0" applyFont="1" applyBorder="1"/>
    <xf numFmtId="0" fontId="48" fillId="0" borderId="115" xfId="0" applyFont="1" applyBorder="1" applyAlignment="1">
      <alignment horizontal="left" vertical="center" wrapText="1"/>
    </xf>
    <xf numFmtId="0" fontId="64" fillId="0" borderId="115" xfId="0" applyFont="1" applyBorder="1" applyAlignment="1">
      <alignment horizontal="center" vertical="center" wrapText="1"/>
    </xf>
    <xf numFmtId="0" fontId="64" fillId="0" borderId="130" xfId="0" applyFont="1" applyBorder="1" applyAlignment="1">
      <alignment horizontal="center" vertical="center"/>
    </xf>
    <xf numFmtId="0" fontId="0" fillId="0" borderId="130" xfId="0" applyBorder="1"/>
    <xf numFmtId="0" fontId="64" fillId="0" borderId="115" xfId="0" applyFont="1" applyBorder="1" applyAlignment="1">
      <alignment horizontal="center" vertical="center"/>
    </xf>
    <xf numFmtId="0" fontId="0" fillId="0" borderId="115" xfId="0" applyBorder="1"/>
    <xf numFmtId="0" fontId="64" fillId="35" borderId="115" xfId="0" applyFont="1" applyFill="1" applyBorder="1" applyAlignment="1">
      <alignment horizontal="center" vertical="center"/>
    </xf>
    <xf numFmtId="0" fontId="21" fillId="0" borderId="67" xfId="47" applyFont="1" applyBorder="1" applyAlignment="1">
      <alignment vertical="center"/>
    </xf>
    <xf numFmtId="3" fontId="26" fillId="25" borderId="67" xfId="47" applyNumberFormat="1" applyFont="1" applyFill="1" applyBorder="1" applyAlignment="1">
      <alignment vertical="center"/>
    </xf>
    <xf numFmtId="0" fontId="21" fillId="24" borderId="68" xfId="47" applyFont="1" applyFill="1" applyBorder="1" applyAlignment="1">
      <alignment vertical="center"/>
    </xf>
    <xf numFmtId="3" fontId="21" fillId="0" borderId="66" xfId="47" applyNumberFormat="1" applyFont="1" applyBorder="1" applyAlignment="1">
      <alignment vertical="center"/>
    </xf>
    <xf numFmtId="0" fontId="23" fillId="0" borderId="64" xfId="47" applyFont="1" applyBorder="1" applyAlignment="1">
      <alignment horizontal="left" vertical="center"/>
    </xf>
    <xf numFmtId="0" fontId="23" fillId="0" borderId="37" xfId="47" applyFont="1" applyBorder="1" applyAlignment="1">
      <alignment horizontal="left" vertical="center"/>
    </xf>
    <xf numFmtId="0" fontId="22" fillId="0" borderId="78" xfId="47" applyFont="1" applyBorder="1" applyAlignment="1">
      <alignment horizontal="left"/>
    </xf>
    <xf numFmtId="0" fontId="22" fillId="0" borderId="79" xfId="47" applyFont="1" applyBorder="1" applyAlignment="1">
      <alignment horizontal="left"/>
    </xf>
    <xf numFmtId="0" fontId="21" fillId="0" borderId="47" xfId="47" applyFont="1" applyBorder="1" applyAlignment="1">
      <alignment horizontal="right" vertical="center"/>
    </xf>
    <xf numFmtId="0" fontId="21" fillId="0" borderId="48" xfId="47" applyFont="1" applyBorder="1" applyAlignment="1">
      <alignment horizontal="right" vertical="center"/>
    </xf>
    <xf numFmtId="0" fontId="21" fillId="0" borderId="40" xfId="47" applyFont="1" applyBorder="1" applyAlignment="1">
      <alignment horizontal="right" vertical="center"/>
    </xf>
    <xf numFmtId="0" fontId="21" fillId="0" borderId="37" xfId="47" applyFont="1" applyBorder="1" applyAlignment="1">
      <alignment horizontal="right" vertical="center"/>
    </xf>
    <xf numFmtId="0" fontId="21" fillId="0" borderId="40" xfId="47" applyFont="1" applyBorder="1" applyAlignment="1">
      <alignment horizontal="right"/>
    </xf>
    <xf numFmtId="0" fontId="21" fillId="0" borderId="37" xfId="47" applyFont="1" applyBorder="1" applyAlignment="1">
      <alignment horizontal="right"/>
    </xf>
    <xf numFmtId="0" fontId="26" fillId="25" borderId="40" xfId="47" applyFont="1" applyFill="1" applyBorder="1" applyAlignment="1">
      <alignment horizontal="right" vertical="center"/>
    </xf>
    <xf numFmtId="0" fontId="26" fillId="25" borderId="37" xfId="47" applyFont="1" applyFill="1" applyBorder="1" applyAlignment="1">
      <alignment horizontal="right" vertical="center"/>
    </xf>
    <xf numFmtId="0" fontId="21" fillId="24" borderId="55" xfId="47" applyFont="1" applyFill="1" applyBorder="1" applyAlignment="1">
      <alignment horizontal="right" vertical="center"/>
    </xf>
    <xf numFmtId="0" fontId="21" fillId="24" borderId="56" xfId="47" applyFont="1" applyFill="1" applyBorder="1" applyAlignment="1">
      <alignment horizontal="right" vertical="center"/>
    </xf>
    <xf numFmtId="0" fontId="39" fillId="0" borderId="78" xfId="0" applyFont="1" applyBorder="1" applyAlignment="1">
      <alignment horizontal="left" vertical="center"/>
    </xf>
    <xf numFmtId="0" fontId="39" fillId="0" borderId="90" xfId="0" applyFont="1" applyBorder="1" applyAlignment="1">
      <alignment horizontal="left" vertical="center"/>
    </xf>
    <xf numFmtId="0" fontId="36" fillId="0" borderId="78" xfId="0" applyFont="1" applyBorder="1" applyAlignment="1">
      <alignment horizontal="center"/>
    </xf>
    <xf numFmtId="0" fontId="36" fillId="0" borderId="81" xfId="0" applyFont="1" applyBorder="1" applyAlignment="1">
      <alignment horizontal="center"/>
    </xf>
    <xf numFmtId="0" fontId="36" fillId="0" borderId="79" xfId="0" applyFont="1" applyBorder="1" applyAlignment="1">
      <alignment horizontal="center"/>
    </xf>
    <xf numFmtId="0" fontId="37" fillId="0" borderId="78" xfId="0" applyFont="1" applyBorder="1" applyAlignment="1">
      <alignment horizontal="left"/>
    </xf>
    <xf numFmtId="0" fontId="37" fillId="0" borderId="81" xfId="0" applyFont="1" applyBorder="1" applyAlignment="1">
      <alignment horizontal="left"/>
    </xf>
    <xf numFmtId="0" fontId="37" fillId="0" borderId="79" xfId="0" applyFont="1" applyBorder="1" applyAlignment="1">
      <alignment horizontal="left"/>
    </xf>
    <xf numFmtId="0" fontId="38" fillId="0" borderId="82" xfId="0" applyFont="1" applyBorder="1" applyAlignment="1">
      <alignment horizontal="left" vertical="center"/>
    </xf>
    <xf numFmtId="0" fontId="38" fillId="0" borderId="83" xfId="0" applyFont="1" applyBorder="1" applyAlignment="1">
      <alignment horizontal="left" vertical="center"/>
    </xf>
    <xf numFmtId="0" fontId="38" fillId="0" borderId="84" xfId="0" applyFont="1" applyBorder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8" fillId="0" borderId="88" xfId="0" applyFont="1" applyBorder="1" applyAlignment="1">
      <alignment horizontal="left" vertical="top" wrapText="1"/>
    </xf>
    <xf numFmtId="0" fontId="0" fillId="0" borderId="89" xfId="0" applyBorder="1" applyAlignment="1">
      <alignment wrapText="1"/>
    </xf>
    <xf numFmtId="0" fontId="39" fillId="0" borderId="78" xfId="0" applyFont="1" applyBorder="1" applyAlignment="1">
      <alignment horizontal="left" vertical="center" wrapText="1"/>
    </xf>
    <xf numFmtId="0" fontId="39" fillId="0" borderId="90" xfId="0" applyFont="1" applyBorder="1" applyAlignment="1">
      <alignment horizontal="left" vertical="center" wrapText="1"/>
    </xf>
    <xf numFmtId="0" fontId="38" fillId="0" borderId="91" xfId="0" applyFont="1" applyBorder="1" applyAlignment="1">
      <alignment horizontal="left" vertical="center"/>
    </xf>
    <xf numFmtId="0" fontId="38" fillId="0" borderId="92" xfId="0" applyFont="1" applyBorder="1" applyAlignment="1">
      <alignment horizontal="left" vertical="center"/>
    </xf>
    <xf numFmtId="0" fontId="37" fillId="0" borderId="78" xfId="0" applyFont="1" applyBorder="1" applyAlignment="1">
      <alignment vertical="center" wrapText="1"/>
    </xf>
    <xf numFmtId="0" fontId="42" fillId="0" borderId="81" xfId="0" applyFont="1" applyBorder="1" applyAlignment="1">
      <alignment vertical="center" wrapText="1"/>
    </xf>
    <xf numFmtId="0" fontId="42" fillId="0" borderId="79" xfId="0" applyFont="1" applyBorder="1" applyAlignment="1">
      <alignment vertical="center" wrapText="1"/>
    </xf>
    <xf numFmtId="0" fontId="35" fillId="0" borderId="78" xfId="0" applyFont="1" applyBorder="1" applyAlignment="1">
      <alignment horizontal="center" vertical="center" wrapText="1"/>
    </xf>
    <xf numFmtId="0" fontId="35" fillId="0" borderId="90" xfId="0" applyFont="1" applyBorder="1" applyAlignment="1">
      <alignment horizontal="center" vertical="center" wrapText="1"/>
    </xf>
    <xf numFmtId="0" fontId="38" fillId="0" borderId="109" xfId="0" applyFont="1" applyBorder="1" applyAlignment="1">
      <alignment horizontal="left" vertical="center"/>
    </xf>
    <xf numFmtId="0" fontId="38" fillId="0" borderId="110" xfId="0" applyFont="1" applyBorder="1" applyAlignment="1">
      <alignment horizontal="left" vertical="center"/>
    </xf>
    <xf numFmtId="0" fontId="45" fillId="0" borderId="78" xfId="0" applyFont="1" applyBorder="1" applyAlignment="1">
      <alignment horizontal="center"/>
    </xf>
    <xf numFmtId="0" fontId="45" fillId="0" borderId="81" xfId="0" applyFont="1" applyBorder="1" applyAlignment="1">
      <alignment horizontal="center"/>
    </xf>
    <xf numFmtId="0" fontId="45" fillId="0" borderId="79" xfId="0" applyFont="1" applyBorder="1" applyAlignment="1">
      <alignment horizontal="center"/>
    </xf>
    <xf numFmtId="0" fontId="48" fillId="0" borderId="78" xfId="0" applyFont="1" applyBorder="1" applyAlignment="1">
      <alignment horizontal="left"/>
    </xf>
    <xf numFmtId="0" fontId="48" fillId="0" borderId="81" xfId="0" applyFont="1" applyBorder="1" applyAlignment="1">
      <alignment horizontal="left"/>
    </xf>
    <xf numFmtId="0" fontId="48" fillId="0" borderId="79" xfId="0" applyFont="1" applyBorder="1" applyAlignment="1">
      <alignment horizontal="left"/>
    </xf>
    <xf numFmtId="0" fontId="38" fillId="0" borderId="99" xfId="0" applyFont="1" applyBorder="1" applyAlignment="1">
      <alignment horizontal="left" vertical="center"/>
    </xf>
    <xf numFmtId="0" fontId="38" fillId="0" borderId="100" xfId="0" applyFont="1" applyBorder="1" applyAlignment="1">
      <alignment horizontal="left" vertical="center"/>
    </xf>
    <xf numFmtId="0" fontId="38" fillId="0" borderId="107" xfId="0" applyFont="1" applyBorder="1" applyAlignment="1">
      <alignment horizontal="left" vertical="center"/>
    </xf>
    <xf numFmtId="0" fontId="38" fillId="0" borderId="108" xfId="0" applyFont="1" applyBorder="1" applyAlignment="1">
      <alignment horizontal="left" vertical="center"/>
    </xf>
    <xf numFmtId="0" fontId="44" fillId="0" borderId="78" xfId="0" applyFont="1" applyBorder="1" applyAlignment="1">
      <alignment horizontal="center" vertical="center" wrapText="1"/>
    </xf>
    <xf numFmtId="0" fontId="44" fillId="0" borderId="90" xfId="0" applyFont="1" applyBorder="1" applyAlignment="1">
      <alignment horizontal="center" vertical="center" wrapText="1"/>
    </xf>
    <xf numFmtId="0" fontId="48" fillId="0" borderId="78" xfId="0" applyFont="1" applyBorder="1" applyAlignment="1">
      <alignment vertical="center" wrapText="1"/>
    </xf>
    <xf numFmtId="0" fontId="52" fillId="0" borderId="81" xfId="0" applyFont="1" applyBorder="1" applyAlignment="1">
      <alignment vertical="center" wrapText="1"/>
    </xf>
    <xf numFmtId="0" fontId="52" fillId="0" borderId="79" xfId="0" applyFont="1" applyBorder="1" applyAlignment="1">
      <alignment vertical="center" wrapText="1"/>
    </xf>
  </cellXfs>
  <cellStyles count="48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2"/>
    <cellStyle name="Celda de comprobación 2" xfId="20"/>
    <cellStyle name="Celda vinculada 2" xfId="21"/>
    <cellStyle name="Encabezado 4 2" xfId="23"/>
    <cellStyle name="Énfasis1 2" xfId="40"/>
    <cellStyle name="Énfasis2 2" xfId="41"/>
    <cellStyle name="Énfasis3 2" xfId="42"/>
    <cellStyle name="Énfasis4 2" xfId="43"/>
    <cellStyle name="Énfasis5 2" xfId="44"/>
    <cellStyle name="Énfasis6 2" xfId="45"/>
    <cellStyle name="Entrada 2" xfId="24"/>
    <cellStyle name="Excel Built-in Normal" xfId="47"/>
    <cellStyle name="Excel Built-in Normal 1" xfId="46"/>
    <cellStyle name="Hipervínculo 2" xfId="25"/>
    <cellStyle name="Hipervínculo 3" xfId="26"/>
    <cellStyle name="Incorrecto 2" xfId="27"/>
    <cellStyle name="Neutral 2" xfId="28"/>
    <cellStyle name="Normal" xfId="0" builtinId="0"/>
    <cellStyle name="Normal 2" xfId="29"/>
    <cellStyle name="Normal 3" xfId="30"/>
    <cellStyle name="Notas 2" xfId="31"/>
    <cellStyle name="Salida 2" xfId="32"/>
    <cellStyle name="Texto de advertencia 2" xfId="33"/>
    <cellStyle name="Texto explicativo 2" xfId="34"/>
    <cellStyle name="Título 1 2" xfId="36"/>
    <cellStyle name="Título 2 2" xfId="37"/>
    <cellStyle name="Título 3 2" xfId="38"/>
    <cellStyle name="Título 4" xfId="39"/>
    <cellStyle name="Total 2" xfId="3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D0806"/>
      <rgbColor rgb="00008000"/>
      <rgbColor rgb="00000080"/>
      <rgbColor rgb="00808000"/>
      <rgbColor rgb="00800080"/>
      <rgbColor rgb="0000B0F0"/>
      <rgbColor rgb="00C0C0C0"/>
      <rgbColor rgb="00808080"/>
      <rgbColor rgb="009999FF"/>
      <rgbColor rgb="00953735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9D9D9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558ED5"/>
      <rgbColor rgb="00969696"/>
      <rgbColor rgb="00003366"/>
      <rgbColor rgb="00339966"/>
      <rgbColor rgb="00003300"/>
      <rgbColor rgb="00333300"/>
      <rgbColor rgb="00993300"/>
      <rgbColor rgb="00FF3333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B12"/>
  <sheetViews>
    <sheetView tabSelected="1" workbookViewId="0"/>
  </sheetViews>
  <sheetFormatPr baseColWidth="10" defaultRowHeight="12.75" x14ac:dyDescent="0.2"/>
  <sheetData>
    <row r="5" spans="2:2" ht="18" x14ac:dyDescent="0.25">
      <c r="B5" s="299" t="s">
        <v>89</v>
      </c>
    </row>
    <row r="7" spans="2:2" s="297" customFormat="1" ht="18" x14ac:dyDescent="0.25">
      <c r="B7" s="299" t="s">
        <v>91</v>
      </c>
    </row>
    <row r="8" spans="2:2" s="297" customFormat="1" x14ac:dyDescent="0.2"/>
    <row r="9" spans="2:2" s="297" customFormat="1" x14ac:dyDescent="0.2"/>
    <row r="10" spans="2:2" s="297" customFormat="1" x14ac:dyDescent="0.2"/>
    <row r="12" spans="2:2" x14ac:dyDescent="0.2">
      <c r="B12" s="300" t="s">
        <v>87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2:L62"/>
  <sheetViews>
    <sheetView zoomScaleNormal="100" workbookViewId="0"/>
  </sheetViews>
  <sheetFormatPr baseColWidth="10" defaultRowHeight="14.25" x14ac:dyDescent="0.2"/>
  <cols>
    <col min="1" max="1" width="39.7109375" style="4" customWidth="1"/>
    <col min="2" max="2" width="16.5703125" style="4" customWidth="1"/>
    <col min="3" max="3" width="20" style="4" customWidth="1"/>
    <col min="4" max="4" width="11.42578125" style="4"/>
    <col min="5" max="5" width="14.42578125" style="4" customWidth="1"/>
    <col min="6" max="16384" width="11.42578125" style="4"/>
  </cols>
  <sheetData>
    <row r="2" spans="1:12" ht="15" thickBot="1" x14ac:dyDescent="0.25"/>
    <row r="3" spans="1:12" ht="18.75" thickBot="1" x14ac:dyDescent="0.3">
      <c r="A3" s="332" t="s">
        <v>51</v>
      </c>
      <c r="B3" s="332"/>
      <c r="C3" s="332"/>
      <c r="D3" s="332"/>
      <c r="E3" s="332"/>
      <c r="F3" s="332"/>
      <c r="G3" s="332"/>
    </row>
    <row r="5" spans="1:12" ht="15.75" thickBot="1" x14ac:dyDescent="0.25">
      <c r="A5" s="326" t="s">
        <v>9</v>
      </c>
      <c r="B5" s="326"/>
      <c r="C5" s="326"/>
      <c r="D5" s="5"/>
      <c r="E5" s="5"/>
      <c r="F5" s="5"/>
      <c r="G5" s="5"/>
      <c r="H5" s="5"/>
      <c r="I5" s="5"/>
      <c r="J5" s="5"/>
      <c r="K5" s="5"/>
      <c r="L5" s="6"/>
    </row>
    <row r="6" spans="1:12" x14ac:dyDescent="0.2">
      <c r="A6" s="330" t="s">
        <v>10</v>
      </c>
      <c r="B6" s="330"/>
      <c r="C6" s="33"/>
      <c r="D6" s="7"/>
      <c r="E6" s="7"/>
      <c r="F6" s="7"/>
      <c r="G6" s="7"/>
      <c r="H6" s="7"/>
      <c r="I6" s="7"/>
      <c r="J6" s="7"/>
      <c r="K6" s="7"/>
      <c r="L6" s="8"/>
    </row>
    <row r="7" spans="1:12" x14ac:dyDescent="0.2">
      <c r="A7" s="324" t="s">
        <v>11</v>
      </c>
      <c r="B7" s="324"/>
      <c r="C7" s="32"/>
      <c r="D7" s="7"/>
      <c r="E7" s="7"/>
      <c r="F7" s="7"/>
      <c r="G7" s="7"/>
      <c r="H7" s="7"/>
      <c r="I7" s="7"/>
      <c r="J7" s="7"/>
      <c r="K7" s="7"/>
      <c r="L7" s="8"/>
    </row>
    <row r="8" spans="1:12" x14ac:dyDescent="0.2">
      <c r="A8" s="324" t="s">
        <v>12</v>
      </c>
      <c r="B8" s="324"/>
      <c r="C8" s="32"/>
      <c r="D8" s="7"/>
      <c r="E8" s="7"/>
      <c r="F8" s="7"/>
      <c r="G8" s="7"/>
      <c r="H8" s="7"/>
      <c r="I8" s="7"/>
      <c r="J8" s="7"/>
      <c r="K8" s="7"/>
      <c r="L8" s="8"/>
    </row>
    <row r="9" spans="1:12" x14ac:dyDescent="0.2">
      <c r="A9" s="378" t="s">
        <v>13</v>
      </c>
      <c r="B9" s="379"/>
      <c r="C9" s="77"/>
      <c r="D9" s="7"/>
      <c r="E9" s="7"/>
      <c r="F9" s="7"/>
      <c r="G9" s="7"/>
      <c r="H9" s="7"/>
      <c r="I9" s="7"/>
      <c r="J9" s="7"/>
      <c r="K9" s="7"/>
      <c r="L9" s="8"/>
    </row>
    <row r="10" spans="1:12" ht="15" thickBot="1" x14ac:dyDescent="0.25">
      <c r="A10" s="325" t="s">
        <v>60</v>
      </c>
      <c r="B10" s="325"/>
      <c r="C10" s="34">
        <v>25431</v>
      </c>
      <c r="D10" s="7"/>
      <c r="E10" s="7"/>
      <c r="F10" s="7"/>
      <c r="G10" s="7"/>
      <c r="H10" s="7"/>
      <c r="I10" s="7"/>
      <c r="J10" s="7"/>
      <c r="K10" s="7"/>
      <c r="L10" s="8"/>
    </row>
    <row r="11" spans="1:12" ht="24.95" customHeight="1" thickBot="1" x14ac:dyDescent="0.25"/>
    <row r="12" spans="1:12" ht="15.75" thickBot="1" x14ac:dyDescent="0.25">
      <c r="A12" s="326" t="s">
        <v>52</v>
      </c>
      <c r="B12" s="326"/>
      <c r="C12" s="326"/>
      <c r="D12" s="5"/>
      <c r="E12" s="5"/>
      <c r="F12" s="5"/>
      <c r="G12" s="5"/>
      <c r="H12" s="5"/>
      <c r="I12" s="5"/>
      <c r="J12" s="5"/>
      <c r="K12" s="5"/>
      <c r="L12" s="6"/>
    </row>
    <row r="13" spans="1:12" x14ac:dyDescent="0.2">
      <c r="A13" s="330" t="s">
        <v>15</v>
      </c>
      <c r="B13" s="330"/>
      <c r="C13" s="33">
        <v>6198</v>
      </c>
      <c r="D13" s="9"/>
      <c r="E13" s="9"/>
      <c r="F13" s="7"/>
      <c r="G13" s="7"/>
      <c r="H13" s="7"/>
      <c r="I13" s="7"/>
      <c r="J13" s="7"/>
      <c r="K13" s="7"/>
      <c r="L13" s="8"/>
    </row>
    <row r="14" spans="1:12" x14ac:dyDescent="0.2">
      <c r="A14" s="324" t="s">
        <v>16</v>
      </c>
      <c r="B14" s="324"/>
      <c r="C14" s="32">
        <v>7647</v>
      </c>
      <c r="D14" s="9"/>
      <c r="E14" s="9"/>
      <c r="F14" s="7"/>
      <c r="G14" s="7"/>
      <c r="H14" s="7"/>
      <c r="I14" s="7"/>
      <c r="J14" s="7"/>
      <c r="K14" s="7"/>
      <c r="L14" s="8"/>
    </row>
    <row r="15" spans="1:12" x14ac:dyDescent="0.2">
      <c r="A15" s="324" t="s">
        <v>17</v>
      </c>
      <c r="B15" s="324"/>
      <c r="C15" s="32">
        <v>8338</v>
      </c>
      <c r="D15" s="9"/>
      <c r="E15" s="7"/>
      <c r="F15" s="7"/>
      <c r="G15" s="7"/>
      <c r="H15" s="7"/>
      <c r="I15" s="7"/>
      <c r="J15" s="7"/>
      <c r="K15" s="7"/>
      <c r="L15" s="8"/>
    </row>
    <row r="16" spans="1:12" x14ac:dyDescent="0.2">
      <c r="A16" s="324" t="s">
        <v>18</v>
      </c>
      <c r="B16" s="324"/>
      <c r="C16" s="32"/>
      <c r="D16" s="9"/>
      <c r="E16" s="9"/>
      <c r="F16" s="7"/>
      <c r="G16" s="7"/>
      <c r="H16" s="7"/>
      <c r="I16" s="7"/>
      <c r="J16" s="7"/>
      <c r="K16" s="7"/>
      <c r="L16" s="8"/>
    </row>
    <row r="17" spans="1:12" ht="15" thickBot="1" x14ac:dyDescent="0.25">
      <c r="A17" s="325" t="s">
        <v>13</v>
      </c>
      <c r="B17" s="325"/>
      <c r="C17" s="34"/>
      <c r="D17" s="9"/>
      <c r="E17" s="9"/>
      <c r="F17" s="7"/>
      <c r="G17" s="7"/>
      <c r="H17" s="7"/>
      <c r="I17" s="7"/>
      <c r="J17" s="7"/>
      <c r="K17" s="10"/>
      <c r="L17" s="8"/>
    </row>
    <row r="18" spans="1:12" ht="24.95" customHeight="1" thickBot="1" x14ac:dyDescent="0.25"/>
    <row r="19" spans="1:12" ht="15.75" thickBot="1" x14ac:dyDescent="0.25">
      <c r="A19" s="331" t="s">
        <v>19</v>
      </c>
      <c r="B19" s="331"/>
      <c r="C19" s="34">
        <v>1116</v>
      </c>
      <c r="D19" s="5"/>
      <c r="E19" s="5"/>
      <c r="F19" s="5"/>
      <c r="G19" s="5"/>
      <c r="H19" s="5"/>
      <c r="I19" s="5"/>
      <c r="J19" s="5"/>
      <c r="K19" s="5"/>
      <c r="L19" s="6"/>
    </row>
    <row r="20" spans="1:12" ht="24.95" customHeight="1" thickBot="1" x14ac:dyDescent="0.25">
      <c r="D20" s="11"/>
      <c r="E20" s="11"/>
      <c r="F20" s="11"/>
      <c r="G20" s="11"/>
      <c r="H20" s="11"/>
      <c r="I20" s="11"/>
      <c r="J20" s="11"/>
      <c r="K20" s="11"/>
      <c r="L20" s="8"/>
    </row>
    <row r="21" spans="1:12" ht="15.75" thickBot="1" x14ac:dyDescent="0.25">
      <c r="A21" s="331" t="s">
        <v>56</v>
      </c>
      <c r="B21" s="331"/>
      <c r="C21" s="27">
        <v>978</v>
      </c>
      <c r="D21" s="5"/>
      <c r="E21" s="5"/>
      <c r="F21" s="5"/>
      <c r="G21" s="5"/>
      <c r="H21" s="5"/>
      <c r="I21" s="5"/>
      <c r="J21" s="5"/>
      <c r="K21" s="5"/>
      <c r="L21" s="6"/>
    </row>
    <row r="22" spans="1:12" ht="24.95" customHeight="1" thickBot="1" x14ac:dyDescent="0.25">
      <c r="D22" s="12"/>
      <c r="E22" s="12"/>
      <c r="F22" s="12"/>
      <c r="G22" s="12"/>
      <c r="H22" s="12"/>
      <c r="I22" s="12"/>
      <c r="J22" s="12"/>
      <c r="K22" s="12"/>
      <c r="L22" s="8"/>
    </row>
    <row r="23" spans="1:12" ht="15.75" thickBot="1" x14ac:dyDescent="0.25">
      <c r="A23" s="326" t="s">
        <v>20</v>
      </c>
      <c r="B23" s="326"/>
      <c r="C23" s="326"/>
      <c r="D23" s="5"/>
      <c r="E23" s="5"/>
      <c r="F23" s="5"/>
      <c r="G23" s="5"/>
      <c r="H23" s="5"/>
      <c r="I23" s="5"/>
      <c r="J23" s="5"/>
      <c r="K23" s="5"/>
      <c r="L23" s="6"/>
    </row>
    <row r="24" spans="1:12" x14ac:dyDescent="0.2">
      <c r="A24" s="330" t="s">
        <v>21</v>
      </c>
      <c r="B24" s="330"/>
      <c r="C24" s="33">
        <v>1689</v>
      </c>
      <c r="D24" s="10"/>
      <c r="E24" s="10"/>
      <c r="F24" s="10"/>
      <c r="G24" s="10"/>
      <c r="H24" s="10"/>
      <c r="I24" s="10"/>
      <c r="J24" s="10"/>
      <c r="K24" s="10"/>
      <c r="L24" s="8"/>
    </row>
    <row r="25" spans="1:12" x14ac:dyDescent="0.2">
      <c r="A25" s="324" t="s">
        <v>22</v>
      </c>
      <c r="B25" s="324"/>
      <c r="C25" s="32">
        <v>254</v>
      </c>
      <c r="D25" s="10"/>
      <c r="E25" s="10"/>
      <c r="F25" s="10"/>
      <c r="G25" s="10"/>
      <c r="H25" s="10"/>
      <c r="I25" s="10"/>
      <c r="J25" s="10"/>
      <c r="K25" s="10"/>
      <c r="L25" s="8"/>
    </row>
    <row r="26" spans="1:12" x14ac:dyDescent="0.2">
      <c r="A26" s="324" t="s">
        <v>23</v>
      </c>
      <c r="B26" s="324"/>
      <c r="C26" s="32"/>
      <c r="D26" s="10"/>
      <c r="E26" s="10"/>
      <c r="F26" s="10"/>
      <c r="G26" s="10"/>
      <c r="H26" s="10"/>
      <c r="I26" s="10"/>
      <c r="J26" s="10"/>
      <c r="K26" s="10"/>
      <c r="L26" s="8"/>
    </row>
    <row r="27" spans="1:12" x14ac:dyDescent="0.2">
      <c r="A27" s="324" t="s">
        <v>24</v>
      </c>
      <c r="B27" s="324"/>
      <c r="C27" s="32">
        <v>1046</v>
      </c>
      <c r="D27" s="10"/>
      <c r="E27" s="10"/>
      <c r="F27" s="10"/>
      <c r="G27" s="10"/>
      <c r="H27" s="10"/>
      <c r="I27" s="10"/>
      <c r="J27" s="10"/>
      <c r="K27" s="10"/>
      <c r="L27" s="8"/>
    </row>
    <row r="28" spans="1:12" x14ac:dyDescent="0.2">
      <c r="A28" s="324" t="s">
        <v>25</v>
      </c>
      <c r="B28" s="324"/>
      <c r="C28" s="32"/>
      <c r="D28" s="10"/>
      <c r="E28" s="10"/>
      <c r="F28" s="10"/>
      <c r="G28" s="10"/>
      <c r="H28" s="10"/>
      <c r="I28" s="10"/>
      <c r="J28" s="10"/>
      <c r="K28" s="10"/>
      <c r="L28" s="8"/>
    </row>
    <row r="29" spans="1:12" x14ac:dyDescent="0.2">
      <c r="A29" s="324" t="s">
        <v>26</v>
      </c>
      <c r="B29" s="324"/>
      <c r="C29" s="32">
        <v>901</v>
      </c>
      <c r="D29" s="10"/>
      <c r="E29" s="10"/>
      <c r="F29" s="10"/>
      <c r="G29" s="10"/>
      <c r="H29" s="10"/>
      <c r="I29" s="10"/>
      <c r="J29" s="10"/>
      <c r="K29" s="10"/>
      <c r="L29" s="8"/>
    </row>
    <row r="30" spans="1:12" ht="15" thickBot="1" x14ac:dyDescent="0.25">
      <c r="A30" s="325" t="s">
        <v>13</v>
      </c>
      <c r="B30" s="325"/>
      <c r="C30" s="34"/>
      <c r="D30" s="10"/>
      <c r="E30" s="10"/>
      <c r="F30" s="10"/>
      <c r="G30" s="10"/>
      <c r="H30" s="10"/>
      <c r="I30" s="10"/>
      <c r="J30" s="10"/>
      <c r="K30" s="10"/>
      <c r="L30" s="8"/>
    </row>
    <row r="31" spans="1:12" ht="24.95" customHeight="1" thickBot="1" x14ac:dyDescent="0.25">
      <c r="A31" s="13"/>
      <c r="D31" s="12"/>
      <c r="E31" s="12"/>
      <c r="F31" s="12"/>
      <c r="G31" s="12"/>
      <c r="H31" s="12"/>
      <c r="I31" s="12"/>
      <c r="J31" s="12"/>
      <c r="K31" s="12"/>
    </row>
    <row r="32" spans="1:12" ht="15.75" thickBot="1" x14ac:dyDescent="0.25">
      <c r="A32" s="326" t="s">
        <v>59</v>
      </c>
      <c r="B32" s="326"/>
      <c r="C32" s="326"/>
      <c r="D32" s="5"/>
      <c r="E32" s="5"/>
      <c r="F32" s="5"/>
      <c r="G32" s="5"/>
      <c r="H32" s="5"/>
      <c r="I32" s="5"/>
      <c r="J32" s="5"/>
      <c r="K32" s="5"/>
      <c r="L32" s="6"/>
    </row>
    <row r="33" spans="1:12" ht="17.45" customHeight="1" thickBot="1" x14ac:dyDescent="0.25">
      <c r="A33" s="14"/>
      <c r="B33" s="15"/>
      <c r="C33" s="15"/>
      <c r="D33" s="16"/>
      <c r="E33" s="12"/>
      <c r="F33" s="16"/>
      <c r="G33" s="12"/>
      <c r="H33" s="16"/>
      <c r="I33" s="12"/>
      <c r="J33" s="12"/>
      <c r="K33" s="12"/>
      <c r="L33" s="8"/>
    </row>
    <row r="34" spans="1:12" ht="15.75" thickBot="1" x14ac:dyDescent="0.25">
      <c r="A34" s="17"/>
      <c r="B34" s="78" t="s">
        <v>37</v>
      </c>
      <c r="C34" s="79" t="s">
        <v>38</v>
      </c>
      <c r="D34" s="20"/>
      <c r="E34" s="20"/>
      <c r="F34" s="20"/>
      <c r="G34" s="20"/>
      <c r="H34" s="20"/>
      <c r="I34" s="20"/>
      <c r="J34" s="20"/>
      <c r="K34" s="20"/>
    </row>
    <row r="35" spans="1:12" x14ac:dyDescent="0.2">
      <c r="A35" s="80" t="s">
        <v>39</v>
      </c>
      <c r="B35" s="88">
        <v>9916</v>
      </c>
      <c r="C35" s="82"/>
      <c r="D35" s="12"/>
      <c r="E35" s="12"/>
      <c r="F35" s="12"/>
      <c r="G35" s="12"/>
      <c r="H35" s="12"/>
      <c r="I35" s="12"/>
      <c r="J35" s="12"/>
      <c r="K35" s="12"/>
    </row>
    <row r="36" spans="1:12" x14ac:dyDescent="0.2">
      <c r="A36" s="83" t="s">
        <v>40</v>
      </c>
      <c r="B36" s="62"/>
      <c r="C36" s="84"/>
      <c r="D36" s="12"/>
      <c r="E36" s="12"/>
      <c r="F36" s="12"/>
      <c r="G36" s="12"/>
      <c r="H36" s="12"/>
      <c r="I36" s="12"/>
      <c r="J36" s="12"/>
      <c r="K36" s="12"/>
    </row>
    <row r="37" spans="1:12" x14ac:dyDescent="0.2">
      <c r="A37" s="83" t="s">
        <v>41</v>
      </c>
      <c r="B37" s="62"/>
      <c r="C37" s="84"/>
      <c r="D37" s="12"/>
      <c r="E37" s="12"/>
      <c r="F37" s="12"/>
      <c r="G37" s="12"/>
      <c r="H37" s="12"/>
      <c r="I37" s="12"/>
      <c r="J37" s="12"/>
      <c r="K37" s="12"/>
    </row>
    <row r="38" spans="1:12" ht="15" thickBot="1" x14ac:dyDescent="0.25">
      <c r="A38" s="85" t="s">
        <v>12</v>
      </c>
      <c r="B38" s="86"/>
      <c r="C38" s="87"/>
      <c r="D38" s="12"/>
      <c r="E38" s="12"/>
      <c r="F38" s="12"/>
      <c r="G38" s="12"/>
      <c r="H38" s="12"/>
      <c r="I38" s="12"/>
      <c r="J38" s="12"/>
      <c r="K38" s="12"/>
    </row>
    <row r="39" spans="1:12" ht="24.95" customHeight="1" thickBot="1" x14ac:dyDescent="0.25"/>
    <row r="40" spans="1:12" ht="32.25" customHeight="1" thickBot="1" x14ac:dyDescent="0.25">
      <c r="A40" s="327" t="s">
        <v>55</v>
      </c>
      <c r="B40" s="327"/>
      <c r="C40" s="327"/>
      <c r="D40" s="327"/>
      <c r="E40" s="327"/>
      <c r="F40" s="327"/>
      <c r="G40" s="327"/>
    </row>
    <row r="41" spans="1:12" ht="8.25" customHeight="1" thickBot="1" x14ac:dyDescent="0.25">
      <c r="A41" s="21"/>
      <c r="B41" s="22"/>
      <c r="C41" s="22"/>
      <c r="D41" s="22"/>
      <c r="E41" s="22"/>
      <c r="F41" s="22"/>
      <c r="G41" s="23"/>
    </row>
    <row r="42" spans="1:12" ht="29.25" customHeight="1" thickBot="1" x14ac:dyDescent="0.25">
      <c r="A42" s="13"/>
      <c r="B42" s="328" t="s">
        <v>42</v>
      </c>
      <c r="C42" s="328"/>
      <c r="D42" s="55" t="s">
        <v>43</v>
      </c>
      <c r="E42" s="55" t="s">
        <v>44</v>
      </c>
      <c r="F42" s="55" t="s">
        <v>45</v>
      </c>
      <c r="G42" s="56" t="s">
        <v>14</v>
      </c>
    </row>
    <row r="43" spans="1:12" ht="21" customHeight="1" x14ac:dyDescent="0.2">
      <c r="A43" s="57" t="s">
        <v>27</v>
      </c>
      <c r="B43" s="329"/>
      <c r="C43" s="329"/>
      <c r="D43" s="58"/>
      <c r="E43" s="59"/>
      <c r="F43" s="59"/>
      <c r="G43" s="60"/>
      <c r="J43" s="12"/>
    </row>
    <row r="44" spans="1:12" ht="28.5" x14ac:dyDescent="0.2">
      <c r="A44" s="61" t="s">
        <v>28</v>
      </c>
      <c r="B44" s="320"/>
      <c r="C44" s="320"/>
      <c r="D44" s="62"/>
      <c r="E44" s="62"/>
      <c r="F44" s="62"/>
      <c r="G44" s="63"/>
    </row>
    <row r="45" spans="1:12" x14ac:dyDescent="0.2">
      <c r="A45" s="61" t="s">
        <v>29</v>
      </c>
      <c r="B45" s="320"/>
      <c r="C45" s="320"/>
      <c r="D45" s="62"/>
      <c r="E45" s="62"/>
      <c r="F45" s="62"/>
      <c r="G45" s="63"/>
    </row>
    <row r="46" spans="1:12" ht="28.5" x14ac:dyDescent="0.2">
      <c r="A46" s="61" t="s">
        <v>30</v>
      </c>
      <c r="B46" s="320"/>
      <c r="C46" s="320"/>
      <c r="D46" s="62"/>
      <c r="E46" s="62"/>
      <c r="F46" s="62"/>
      <c r="G46" s="63"/>
    </row>
    <row r="47" spans="1:12" x14ac:dyDescent="0.2">
      <c r="A47" s="61" t="s">
        <v>31</v>
      </c>
      <c r="B47" s="320"/>
      <c r="C47" s="320"/>
      <c r="D47" s="62"/>
      <c r="E47" s="62"/>
      <c r="F47" s="62"/>
      <c r="G47" s="63"/>
    </row>
    <row r="48" spans="1:12" ht="28.5" x14ac:dyDescent="0.2">
      <c r="A48" s="61" t="s">
        <v>32</v>
      </c>
      <c r="B48" s="320"/>
      <c r="C48" s="320"/>
      <c r="D48" s="62"/>
      <c r="E48" s="62"/>
      <c r="F48" s="62"/>
      <c r="G48" s="63"/>
    </row>
    <row r="49" spans="1:12" x14ac:dyDescent="0.2">
      <c r="A49" s="61" t="s">
        <v>46</v>
      </c>
      <c r="B49" s="320"/>
      <c r="C49" s="320"/>
      <c r="D49" s="62"/>
      <c r="E49" s="62"/>
      <c r="F49" s="62"/>
      <c r="G49" s="63"/>
      <c r="H49" s="13"/>
    </row>
    <row r="50" spans="1:12" x14ac:dyDescent="0.2">
      <c r="A50" s="64" t="s">
        <v>34</v>
      </c>
      <c r="B50" s="321"/>
      <c r="C50" s="321"/>
      <c r="D50" s="65"/>
      <c r="E50" s="65"/>
      <c r="F50" s="65"/>
      <c r="G50" s="63"/>
      <c r="H50" s="13"/>
    </row>
    <row r="51" spans="1:12" ht="15" thickBot="1" x14ac:dyDescent="0.25">
      <c r="A51" s="66" t="s">
        <v>47</v>
      </c>
      <c r="B51" s="322"/>
      <c r="C51" s="322"/>
      <c r="D51" s="67"/>
      <c r="E51" s="67"/>
      <c r="F51" s="67"/>
      <c r="G51" s="68"/>
    </row>
    <row r="52" spans="1:12" ht="24.95" customHeight="1" thickBot="1" x14ac:dyDescent="0.25"/>
    <row r="53" spans="1:12" ht="34.5" customHeight="1" thickBot="1" x14ac:dyDescent="0.25">
      <c r="A53" s="323" t="s">
        <v>36</v>
      </c>
      <c r="B53" s="323"/>
      <c r="C53" s="25"/>
      <c r="D53" s="5"/>
      <c r="E53" s="5"/>
      <c r="F53" s="5"/>
      <c r="G53" s="5"/>
      <c r="H53" s="5"/>
      <c r="I53" s="5"/>
      <c r="J53" s="5"/>
      <c r="K53" s="5"/>
      <c r="L53" s="5"/>
    </row>
    <row r="54" spans="1:12" x14ac:dyDescent="0.2">
      <c r="D54" s="12"/>
      <c r="E54" s="12"/>
      <c r="F54" s="12"/>
      <c r="G54" s="12"/>
      <c r="H54" s="12"/>
      <c r="I54" s="12"/>
      <c r="J54" s="12"/>
      <c r="K54" s="12"/>
      <c r="L54" s="26"/>
    </row>
    <row r="62" spans="1:12" x14ac:dyDescent="0.2">
      <c r="A62" s="17"/>
    </row>
  </sheetData>
  <sheetProtection selectLockedCells="1" selectUnlockedCells="1"/>
  <mergeCells count="36">
    <mergeCell ref="B48:C48"/>
    <mergeCell ref="B49:C49"/>
    <mergeCell ref="B50:C50"/>
    <mergeCell ref="B51:C51"/>
    <mergeCell ref="A53:B53"/>
    <mergeCell ref="A26:B26"/>
    <mergeCell ref="A12:C12"/>
    <mergeCell ref="A13:B13"/>
    <mergeCell ref="A14:B14"/>
    <mergeCell ref="A15:B15"/>
    <mergeCell ref="A16:B16"/>
    <mergeCell ref="A19:B19"/>
    <mergeCell ref="A21:B21"/>
    <mergeCell ref="A23:C23"/>
    <mergeCell ref="A24:B24"/>
    <mergeCell ref="A25:B25"/>
    <mergeCell ref="A17:B17"/>
    <mergeCell ref="B46:C46"/>
    <mergeCell ref="B47:C47"/>
    <mergeCell ref="A27:B27"/>
    <mergeCell ref="A28:B28"/>
    <mergeCell ref="A29:B29"/>
    <mergeCell ref="A30:B30"/>
    <mergeCell ref="A32:C32"/>
    <mergeCell ref="A40:G40"/>
    <mergeCell ref="B42:C42"/>
    <mergeCell ref="B43:C43"/>
    <mergeCell ref="B44:C44"/>
    <mergeCell ref="B45:C45"/>
    <mergeCell ref="A10:B10"/>
    <mergeCell ref="A9:B9"/>
    <mergeCell ref="A3:G3"/>
    <mergeCell ref="A5:C5"/>
    <mergeCell ref="A6:B6"/>
    <mergeCell ref="A7:B7"/>
    <mergeCell ref="A8:B8"/>
  </mergeCells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2:L61"/>
  <sheetViews>
    <sheetView zoomScaleNormal="100" workbookViewId="0"/>
  </sheetViews>
  <sheetFormatPr baseColWidth="10" defaultRowHeight="14.25" x14ac:dyDescent="0.2"/>
  <cols>
    <col min="1" max="1" width="39.7109375" style="4" customWidth="1"/>
    <col min="2" max="2" width="16.5703125" style="4" customWidth="1"/>
    <col min="3" max="3" width="20" style="4" customWidth="1"/>
    <col min="4" max="4" width="11.42578125" style="4"/>
    <col min="5" max="5" width="14.5703125" style="4" customWidth="1"/>
    <col min="6" max="16384" width="11.42578125" style="4"/>
  </cols>
  <sheetData>
    <row r="2" spans="1:12" ht="15" thickBot="1" x14ac:dyDescent="0.25"/>
    <row r="3" spans="1:12" ht="18.75" thickBot="1" x14ac:dyDescent="0.3">
      <c r="A3" s="332" t="s">
        <v>51</v>
      </c>
      <c r="B3" s="332"/>
      <c r="C3" s="332"/>
      <c r="D3" s="332"/>
      <c r="E3" s="332"/>
      <c r="F3" s="332"/>
      <c r="G3" s="332"/>
    </row>
    <row r="5" spans="1:12" ht="15.75" thickBot="1" x14ac:dyDescent="0.25">
      <c r="A5" s="326" t="s">
        <v>9</v>
      </c>
      <c r="B5" s="326"/>
      <c r="C5" s="326"/>
      <c r="D5" s="5"/>
      <c r="E5" s="5"/>
      <c r="F5" s="5"/>
      <c r="G5" s="5"/>
      <c r="H5" s="5"/>
      <c r="I5" s="5"/>
      <c r="J5" s="5"/>
      <c r="K5" s="5"/>
      <c r="L5" s="6"/>
    </row>
    <row r="6" spans="1:12" x14ac:dyDescent="0.2">
      <c r="A6" s="330" t="s">
        <v>10</v>
      </c>
      <c r="B6" s="330"/>
      <c r="C6" s="33">
        <v>4552</v>
      </c>
      <c r="D6" s="7"/>
      <c r="E6" s="7"/>
      <c r="F6" s="7"/>
      <c r="G6" s="7"/>
      <c r="H6" s="7"/>
      <c r="I6" s="7"/>
      <c r="J6" s="7"/>
      <c r="K6" s="7"/>
      <c r="L6" s="8"/>
    </row>
    <row r="7" spans="1:12" x14ac:dyDescent="0.2">
      <c r="A7" s="324" t="s">
        <v>11</v>
      </c>
      <c r="B7" s="324"/>
      <c r="C7" s="32">
        <v>18237</v>
      </c>
      <c r="D7" s="7"/>
      <c r="E7" s="7"/>
      <c r="F7" s="7"/>
      <c r="G7" s="7"/>
      <c r="H7" s="7"/>
      <c r="I7" s="7"/>
      <c r="J7" s="7"/>
      <c r="K7" s="7"/>
      <c r="L7" s="8"/>
    </row>
    <row r="8" spans="1:12" x14ac:dyDescent="0.2">
      <c r="A8" s="324" t="s">
        <v>12</v>
      </c>
      <c r="B8" s="324"/>
      <c r="C8" s="32">
        <v>1024</v>
      </c>
      <c r="D8" s="7"/>
      <c r="E8" s="7"/>
      <c r="F8" s="7"/>
      <c r="G8" s="7"/>
      <c r="H8" s="7"/>
      <c r="I8" s="7"/>
      <c r="J8" s="7"/>
      <c r="K8" s="7"/>
      <c r="L8" s="8"/>
    </row>
    <row r="9" spans="1:12" ht="15" thickBot="1" x14ac:dyDescent="0.25">
      <c r="A9" s="325" t="s">
        <v>13</v>
      </c>
      <c r="B9" s="325"/>
      <c r="C9" s="34">
        <v>2059</v>
      </c>
      <c r="D9" s="7"/>
      <c r="E9" s="7"/>
      <c r="F9" s="7"/>
      <c r="G9" s="7"/>
      <c r="H9" s="7"/>
      <c r="I9" s="7"/>
      <c r="J9" s="7"/>
      <c r="K9" s="7"/>
      <c r="L9" s="8"/>
    </row>
    <row r="10" spans="1:12" ht="24.95" customHeight="1" thickBot="1" x14ac:dyDescent="0.25"/>
    <row r="11" spans="1:12" ht="15.75" thickBot="1" x14ac:dyDescent="0.25">
      <c r="A11" s="326" t="s">
        <v>52</v>
      </c>
      <c r="B11" s="326"/>
      <c r="C11" s="326"/>
      <c r="D11" s="5"/>
      <c r="E11" s="5"/>
      <c r="F11" s="5"/>
      <c r="G11" s="5"/>
      <c r="H11" s="5"/>
      <c r="I11" s="5"/>
      <c r="J11" s="5"/>
      <c r="K11" s="5"/>
      <c r="L11" s="6"/>
    </row>
    <row r="12" spans="1:12" x14ac:dyDescent="0.2">
      <c r="A12" s="330" t="s">
        <v>15</v>
      </c>
      <c r="B12" s="330"/>
      <c r="C12" s="33">
        <v>4641</v>
      </c>
      <c r="D12" s="9"/>
      <c r="E12" s="9"/>
      <c r="F12" s="7"/>
      <c r="G12" s="7"/>
      <c r="H12" s="7"/>
      <c r="I12" s="7"/>
      <c r="J12" s="7"/>
      <c r="K12" s="7"/>
      <c r="L12" s="8"/>
    </row>
    <row r="13" spans="1:12" x14ac:dyDescent="0.2">
      <c r="A13" s="324" t="s">
        <v>16</v>
      </c>
      <c r="B13" s="324"/>
      <c r="C13" s="32">
        <v>7768</v>
      </c>
      <c r="D13" s="9"/>
      <c r="E13" s="9"/>
      <c r="F13" s="7"/>
      <c r="G13" s="7"/>
      <c r="H13" s="7"/>
      <c r="I13" s="7"/>
      <c r="J13" s="7"/>
      <c r="K13" s="7"/>
      <c r="L13" s="8"/>
    </row>
    <row r="14" spans="1:12" x14ac:dyDescent="0.2">
      <c r="A14" s="324" t="s">
        <v>17</v>
      </c>
      <c r="B14" s="324"/>
      <c r="C14" s="32">
        <v>1997</v>
      </c>
      <c r="D14" s="9"/>
      <c r="E14" s="7"/>
      <c r="F14" s="7"/>
      <c r="G14" s="7"/>
      <c r="H14" s="7"/>
      <c r="I14" s="7"/>
      <c r="J14" s="7"/>
      <c r="K14" s="7"/>
      <c r="L14" s="8"/>
    </row>
    <row r="15" spans="1:12" x14ac:dyDescent="0.2">
      <c r="A15" s="324" t="s">
        <v>54</v>
      </c>
      <c r="B15" s="324"/>
      <c r="C15" s="32">
        <v>272</v>
      </c>
      <c r="D15" s="9"/>
      <c r="E15" s="9"/>
      <c r="F15" s="7"/>
      <c r="G15" s="7"/>
      <c r="H15" s="7"/>
      <c r="I15" s="7"/>
      <c r="J15" s="7"/>
      <c r="K15" s="7"/>
      <c r="L15" s="8"/>
    </row>
    <row r="16" spans="1:12" ht="15" thickBot="1" x14ac:dyDescent="0.25">
      <c r="A16" s="325" t="s">
        <v>13</v>
      </c>
      <c r="B16" s="325"/>
      <c r="C16" s="34">
        <v>1805</v>
      </c>
      <c r="D16" s="9"/>
      <c r="E16" s="9"/>
      <c r="F16" s="7"/>
      <c r="G16" s="7"/>
      <c r="H16" s="7"/>
      <c r="I16" s="7"/>
      <c r="J16" s="7"/>
      <c r="K16" s="10"/>
      <c r="L16" s="8"/>
    </row>
    <row r="17" spans="1:12" ht="24.95" customHeight="1" thickBot="1" x14ac:dyDescent="0.25"/>
    <row r="18" spans="1:12" ht="15.75" thickBot="1" x14ac:dyDescent="0.25">
      <c r="A18" s="331" t="s">
        <v>19</v>
      </c>
      <c r="B18" s="331"/>
      <c r="C18" s="27">
        <v>627</v>
      </c>
      <c r="D18" s="5"/>
      <c r="E18" s="5"/>
      <c r="F18" s="5"/>
      <c r="G18" s="5"/>
      <c r="H18" s="5"/>
      <c r="I18" s="5"/>
      <c r="J18" s="5"/>
      <c r="K18" s="5"/>
      <c r="L18" s="6"/>
    </row>
    <row r="19" spans="1:12" ht="24.95" customHeight="1" thickBot="1" x14ac:dyDescent="0.25">
      <c r="D19" s="11"/>
      <c r="E19" s="11"/>
      <c r="F19" s="11"/>
      <c r="G19" s="11"/>
      <c r="H19" s="11"/>
      <c r="I19" s="11"/>
      <c r="J19" s="11"/>
      <c r="K19" s="11"/>
      <c r="L19" s="8"/>
    </row>
    <row r="20" spans="1:12" ht="15.75" thickBot="1" x14ac:dyDescent="0.25">
      <c r="A20" s="331" t="s">
        <v>56</v>
      </c>
      <c r="B20" s="331"/>
      <c r="C20" s="27">
        <v>285</v>
      </c>
      <c r="D20" s="5"/>
      <c r="E20" s="5"/>
      <c r="F20" s="5"/>
      <c r="G20" s="5"/>
      <c r="H20" s="5"/>
      <c r="I20" s="5"/>
      <c r="J20" s="5"/>
      <c r="K20" s="5"/>
      <c r="L20" s="6"/>
    </row>
    <row r="21" spans="1:12" ht="24.95" customHeight="1" thickBot="1" x14ac:dyDescent="0.25">
      <c r="D21" s="12"/>
      <c r="E21" s="12"/>
      <c r="F21" s="12"/>
      <c r="G21" s="12"/>
      <c r="H21" s="12"/>
      <c r="I21" s="12"/>
      <c r="J21" s="12"/>
      <c r="K21" s="12"/>
      <c r="L21" s="8"/>
    </row>
    <row r="22" spans="1:12" ht="15.75" thickBot="1" x14ac:dyDescent="0.25">
      <c r="A22" s="326" t="s">
        <v>20</v>
      </c>
      <c r="B22" s="326"/>
      <c r="C22" s="326"/>
      <c r="D22" s="5"/>
      <c r="E22" s="5"/>
      <c r="F22" s="5"/>
      <c r="G22" s="5"/>
      <c r="H22" s="5"/>
      <c r="I22" s="5"/>
      <c r="J22" s="5"/>
      <c r="K22" s="5"/>
      <c r="L22" s="6"/>
    </row>
    <row r="23" spans="1:12" x14ac:dyDescent="0.2">
      <c r="A23" s="330" t="s">
        <v>21</v>
      </c>
      <c r="B23" s="330"/>
      <c r="C23" s="33">
        <v>100</v>
      </c>
      <c r="D23" s="10"/>
      <c r="E23" s="10"/>
      <c r="F23" s="10"/>
      <c r="G23" s="10"/>
      <c r="H23" s="10"/>
      <c r="I23" s="10"/>
      <c r="J23" s="10"/>
      <c r="K23" s="10"/>
      <c r="L23" s="8"/>
    </row>
    <row r="24" spans="1:12" x14ac:dyDescent="0.2">
      <c r="A24" s="324" t="s">
        <v>22</v>
      </c>
      <c r="B24" s="324"/>
      <c r="C24" s="32">
        <v>241</v>
      </c>
      <c r="D24" s="10"/>
      <c r="E24" s="10"/>
      <c r="F24" s="10"/>
      <c r="G24" s="10"/>
      <c r="H24" s="10"/>
      <c r="I24" s="10"/>
      <c r="J24" s="10"/>
      <c r="K24" s="10"/>
      <c r="L24" s="8"/>
    </row>
    <row r="25" spans="1:12" x14ac:dyDescent="0.2">
      <c r="A25" s="324" t="s">
        <v>23</v>
      </c>
      <c r="B25" s="324"/>
      <c r="C25" s="32">
        <v>275</v>
      </c>
      <c r="D25" s="10"/>
      <c r="E25" s="10"/>
      <c r="F25" s="10"/>
      <c r="G25" s="10"/>
      <c r="H25" s="10"/>
      <c r="I25" s="10"/>
      <c r="J25" s="10"/>
      <c r="K25" s="10"/>
      <c r="L25" s="8"/>
    </row>
    <row r="26" spans="1:12" x14ac:dyDescent="0.2">
      <c r="A26" s="324" t="s">
        <v>24</v>
      </c>
      <c r="B26" s="324"/>
      <c r="C26" s="32">
        <v>2290</v>
      </c>
      <c r="D26" s="10"/>
      <c r="E26" s="10"/>
      <c r="F26" s="10"/>
      <c r="G26" s="10"/>
      <c r="H26" s="10"/>
      <c r="I26" s="10"/>
      <c r="J26" s="10"/>
      <c r="K26" s="10"/>
      <c r="L26" s="8"/>
    </row>
    <row r="27" spans="1:12" x14ac:dyDescent="0.2">
      <c r="A27" s="324" t="s">
        <v>25</v>
      </c>
      <c r="B27" s="324"/>
      <c r="C27" s="32">
        <v>678</v>
      </c>
      <c r="D27" s="10"/>
      <c r="E27" s="10"/>
      <c r="F27" s="10"/>
      <c r="G27" s="10"/>
      <c r="H27" s="10"/>
      <c r="I27" s="10"/>
      <c r="J27" s="10"/>
      <c r="K27" s="10"/>
      <c r="L27" s="8"/>
    </row>
    <row r="28" spans="1:12" x14ac:dyDescent="0.2">
      <c r="A28" s="324" t="s">
        <v>26</v>
      </c>
      <c r="B28" s="324"/>
      <c r="C28" s="32">
        <v>273</v>
      </c>
      <c r="D28" s="10"/>
      <c r="E28" s="10"/>
      <c r="F28" s="10"/>
      <c r="G28" s="10"/>
      <c r="H28" s="10"/>
      <c r="I28" s="10"/>
      <c r="J28" s="10"/>
      <c r="K28" s="10"/>
      <c r="L28" s="8"/>
    </row>
    <row r="29" spans="1:12" ht="15" thickBot="1" x14ac:dyDescent="0.25">
      <c r="A29" s="325" t="s">
        <v>13</v>
      </c>
      <c r="B29" s="325"/>
      <c r="C29" s="34">
        <v>0</v>
      </c>
      <c r="D29" s="10"/>
      <c r="E29" s="10"/>
      <c r="F29" s="10"/>
      <c r="G29" s="10"/>
      <c r="H29" s="10"/>
      <c r="I29" s="10"/>
      <c r="J29" s="10"/>
      <c r="K29" s="10"/>
      <c r="L29" s="8"/>
    </row>
    <row r="30" spans="1:12" ht="24.95" customHeight="1" thickBot="1" x14ac:dyDescent="0.25">
      <c r="A30" s="13"/>
      <c r="D30" s="12"/>
      <c r="E30" s="12"/>
      <c r="F30" s="12"/>
      <c r="G30" s="12"/>
      <c r="H30" s="12"/>
      <c r="I30" s="12"/>
      <c r="J30" s="12"/>
      <c r="K30" s="12"/>
    </row>
    <row r="31" spans="1:12" ht="15.75" thickBot="1" x14ac:dyDescent="0.25">
      <c r="A31" s="380" t="s">
        <v>58</v>
      </c>
      <c r="B31" s="381"/>
      <c r="C31" s="102">
        <v>4817</v>
      </c>
      <c r="D31" s="5"/>
      <c r="E31" s="5"/>
      <c r="F31" s="5"/>
      <c r="G31" s="5"/>
      <c r="H31" s="5"/>
      <c r="I31" s="5"/>
      <c r="J31" s="5"/>
      <c r="K31" s="5"/>
      <c r="L31" s="6"/>
    </row>
    <row r="32" spans="1:12" ht="17.45" customHeight="1" thickBot="1" x14ac:dyDescent="0.25">
      <c r="A32" s="14"/>
      <c r="B32" s="69"/>
      <c r="C32" s="69"/>
      <c r="D32" s="16"/>
      <c r="E32" s="12"/>
      <c r="F32" s="16"/>
      <c r="G32" s="12"/>
      <c r="H32" s="16"/>
      <c r="I32" s="12"/>
      <c r="J32" s="12"/>
      <c r="K32" s="12"/>
      <c r="L32" s="8"/>
    </row>
    <row r="33" spans="1:11" ht="15.75" thickBot="1" x14ac:dyDescent="0.25">
      <c r="A33" s="17"/>
      <c r="B33" s="18" t="s">
        <v>37</v>
      </c>
      <c r="C33" s="19" t="s">
        <v>38</v>
      </c>
      <c r="D33" s="20"/>
      <c r="E33" s="20"/>
      <c r="F33" s="20"/>
      <c r="G33" s="20"/>
      <c r="H33" s="20"/>
      <c r="I33" s="20"/>
      <c r="J33" s="20"/>
      <c r="K33" s="20"/>
    </row>
    <row r="34" spans="1:11" x14ac:dyDescent="0.2">
      <c r="A34" s="94" t="s">
        <v>39</v>
      </c>
      <c r="B34" s="12"/>
      <c r="C34" s="28"/>
      <c r="D34" s="12"/>
      <c r="E34" s="12"/>
      <c r="F34" s="12"/>
      <c r="G34" s="12"/>
      <c r="H34" s="12"/>
      <c r="I34" s="12"/>
      <c r="J34" s="12"/>
      <c r="K34" s="12"/>
    </row>
    <row r="35" spans="1:11" x14ac:dyDescent="0.2">
      <c r="A35" s="92" t="s">
        <v>40</v>
      </c>
      <c r="B35" s="24"/>
      <c r="C35" s="29"/>
      <c r="D35" s="12"/>
      <c r="E35" s="12"/>
      <c r="F35" s="12"/>
      <c r="G35" s="12"/>
      <c r="H35" s="12"/>
      <c r="I35" s="12"/>
      <c r="J35" s="12"/>
      <c r="K35" s="12"/>
    </row>
    <row r="36" spans="1:11" x14ac:dyDescent="0.2">
      <c r="A36" s="92" t="s">
        <v>41</v>
      </c>
      <c r="B36" s="24"/>
      <c r="C36" s="29"/>
      <c r="D36" s="12"/>
      <c r="E36" s="12"/>
      <c r="F36" s="12"/>
      <c r="G36" s="12"/>
      <c r="H36" s="12"/>
      <c r="I36" s="12"/>
      <c r="J36" s="12"/>
      <c r="K36" s="12"/>
    </row>
    <row r="37" spans="1:11" ht="15" thickBot="1" x14ac:dyDescent="0.25">
      <c r="A37" s="93" t="s">
        <v>12</v>
      </c>
      <c r="B37" s="30"/>
      <c r="C37" s="31"/>
      <c r="D37" s="12"/>
      <c r="E37" s="12"/>
      <c r="F37" s="12"/>
      <c r="G37" s="12"/>
      <c r="H37" s="12"/>
      <c r="I37" s="12"/>
      <c r="J37" s="12"/>
      <c r="K37" s="12"/>
    </row>
    <row r="38" spans="1:11" ht="24.95" customHeight="1" thickBot="1" x14ac:dyDescent="0.25"/>
    <row r="39" spans="1:11" ht="32.25" customHeight="1" thickBot="1" x14ac:dyDescent="0.25">
      <c r="A39" s="327" t="s">
        <v>55</v>
      </c>
      <c r="B39" s="327"/>
      <c r="C39" s="327"/>
      <c r="D39" s="327"/>
      <c r="E39" s="327"/>
      <c r="F39" s="327"/>
      <c r="G39" s="327"/>
    </row>
    <row r="40" spans="1:11" ht="8.25" customHeight="1" thickBot="1" x14ac:dyDescent="0.25">
      <c r="A40" s="21"/>
      <c r="B40" s="22"/>
      <c r="C40" s="22"/>
      <c r="D40" s="22"/>
      <c r="E40" s="22"/>
      <c r="F40" s="22"/>
      <c r="G40" s="23"/>
    </row>
    <row r="41" spans="1:11" ht="29.25" customHeight="1" thickBot="1" x14ac:dyDescent="0.25">
      <c r="A41" s="13"/>
      <c r="B41" s="328" t="s">
        <v>42</v>
      </c>
      <c r="C41" s="328"/>
      <c r="D41" s="55" t="s">
        <v>43</v>
      </c>
      <c r="E41" s="55" t="s">
        <v>44</v>
      </c>
      <c r="F41" s="55" t="s">
        <v>45</v>
      </c>
      <c r="G41" s="56" t="s">
        <v>14</v>
      </c>
    </row>
    <row r="42" spans="1:11" ht="21" customHeight="1" x14ac:dyDescent="0.2">
      <c r="A42" s="57" t="s">
        <v>27</v>
      </c>
      <c r="B42" s="382">
        <v>857</v>
      </c>
      <c r="C42" s="383"/>
      <c r="D42" s="58">
        <v>432</v>
      </c>
      <c r="E42" s="59">
        <v>423</v>
      </c>
      <c r="F42" s="59">
        <v>435</v>
      </c>
      <c r="G42" s="60">
        <v>2147</v>
      </c>
      <c r="J42" s="12"/>
    </row>
    <row r="43" spans="1:11" ht="28.5" x14ac:dyDescent="0.2">
      <c r="A43" s="61" t="s">
        <v>28</v>
      </c>
      <c r="B43" s="384">
        <v>426</v>
      </c>
      <c r="C43" s="385"/>
      <c r="D43" s="62">
        <v>11</v>
      </c>
      <c r="E43" s="62">
        <v>11</v>
      </c>
      <c r="F43" s="62">
        <v>11</v>
      </c>
      <c r="G43" s="63">
        <v>459</v>
      </c>
    </row>
    <row r="44" spans="1:11" x14ac:dyDescent="0.2">
      <c r="A44" s="61" t="s">
        <v>29</v>
      </c>
      <c r="B44" s="384">
        <v>189</v>
      </c>
      <c r="C44" s="385"/>
      <c r="D44" s="62">
        <v>189</v>
      </c>
      <c r="E44" s="62">
        <v>264</v>
      </c>
      <c r="F44" s="62">
        <v>264</v>
      </c>
      <c r="G44" s="63">
        <v>906</v>
      </c>
    </row>
    <row r="45" spans="1:11" ht="28.5" x14ac:dyDescent="0.2">
      <c r="A45" s="61" t="s">
        <v>30</v>
      </c>
      <c r="B45" s="384">
        <v>5</v>
      </c>
      <c r="C45" s="385"/>
      <c r="D45" s="62">
        <v>0</v>
      </c>
      <c r="E45" s="62">
        <v>0</v>
      </c>
      <c r="F45" s="62">
        <v>0</v>
      </c>
      <c r="G45" s="63">
        <v>5</v>
      </c>
    </row>
    <row r="46" spans="1:11" x14ac:dyDescent="0.2">
      <c r="A46" s="61" t="s">
        <v>31</v>
      </c>
      <c r="B46" s="384">
        <v>0</v>
      </c>
      <c r="C46" s="385"/>
      <c r="D46" s="62">
        <v>0</v>
      </c>
      <c r="E46" s="62">
        <v>0</v>
      </c>
      <c r="F46" s="62">
        <v>0</v>
      </c>
      <c r="G46" s="63">
        <v>0</v>
      </c>
    </row>
    <row r="47" spans="1:11" ht="28.5" x14ac:dyDescent="0.2">
      <c r="A47" s="61" t="s">
        <v>32</v>
      </c>
      <c r="B47" s="384">
        <v>0</v>
      </c>
      <c r="C47" s="385"/>
      <c r="D47" s="62">
        <v>0</v>
      </c>
      <c r="E47" s="62">
        <v>0</v>
      </c>
      <c r="F47" s="62">
        <v>0</v>
      </c>
      <c r="G47" s="63">
        <v>0</v>
      </c>
    </row>
    <row r="48" spans="1:11" x14ac:dyDescent="0.2">
      <c r="A48" s="61" t="s">
        <v>46</v>
      </c>
      <c r="B48" s="386">
        <v>0</v>
      </c>
      <c r="C48" s="387"/>
      <c r="D48" s="62">
        <v>0</v>
      </c>
      <c r="E48" s="62">
        <v>0</v>
      </c>
      <c r="F48" s="62">
        <v>0</v>
      </c>
      <c r="G48" s="63">
        <v>0</v>
      </c>
      <c r="H48" s="13"/>
    </row>
    <row r="49" spans="1:12" x14ac:dyDescent="0.2">
      <c r="A49" s="64" t="s">
        <v>34</v>
      </c>
      <c r="B49" s="388">
        <v>3946</v>
      </c>
      <c r="C49" s="389"/>
      <c r="D49" s="65">
        <v>1651</v>
      </c>
      <c r="E49" s="65">
        <v>1247</v>
      </c>
      <c r="F49" s="65">
        <v>511</v>
      </c>
      <c r="G49" s="63">
        <v>7355</v>
      </c>
      <c r="H49" s="13"/>
    </row>
    <row r="50" spans="1:12" ht="15" thickBot="1" x14ac:dyDescent="0.25">
      <c r="A50" s="66" t="s">
        <v>47</v>
      </c>
      <c r="B50" s="390">
        <v>125</v>
      </c>
      <c r="C50" s="391"/>
      <c r="D50" s="67">
        <v>137</v>
      </c>
      <c r="E50" s="67">
        <v>42</v>
      </c>
      <c r="F50" s="67">
        <v>0</v>
      </c>
      <c r="G50" s="68">
        <v>304</v>
      </c>
    </row>
    <row r="51" spans="1:12" ht="24.95" customHeight="1" thickBot="1" x14ac:dyDescent="0.25"/>
    <row r="52" spans="1:12" ht="34.5" customHeight="1" thickBot="1" x14ac:dyDescent="0.25">
      <c r="A52" s="323" t="s">
        <v>36</v>
      </c>
      <c r="B52" s="323"/>
      <c r="C52" s="103">
        <v>931</v>
      </c>
      <c r="D52" s="5"/>
      <c r="E52" s="5"/>
      <c r="F52" s="5"/>
      <c r="G52" s="5"/>
      <c r="H52" s="5"/>
      <c r="I52" s="5"/>
      <c r="J52" s="5"/>
      <c r="K52" s="5"/>
      <c r="L52" s="5"/>
    </row>
    <row r="53" spans="1:12" x14ac:dyDescent="0.2">
      <c r="D53" s="12"/>
      <c r="E53" s="12"/>
      <c r="F53" s="12"/>
      <c r="G53" s="12"/>
      <c r="H53" s="12"/>
      <c r="I53" s="12"/>
      <c r="J53" s="12"/>
      <c r="K53" s="12"/>
      <c r="L53" s="26"/>
    </row>
    <row r="61" spans="1:12" x14ac:dyDescent="0.2">
      <c r="A61" s="17"/>
    </row>
  </sheetData>
  <sheetProtection selectLockedCells="1" selectUnlockedCells="1"/>
  <mergeCells count="35">
    <mergeCell ref="A9:B9"/>
    <mergeCell ref="A3:G3"/>
    <mergeCell ref="A5:C5"/>
    <mergeCell ref="A6:B6"/>
    <mergeCell ref="A7:B7"/>
    <mergeCell ref="A8:B8"/>
    <mergeCell ref="A25:B25"/>
    <mergeCell ref="A11:C11"/>
    <mergeCell ref="A12:B12"/>
    <mergeCell ref="A13:B13"/>
    <mergeCell ref="A14:B14"/>
    <mergeCell ref="A15:B15"/>
    <mergeCell ref="A16:B16"/>
    <mergeCell ref="A18:B18"/>
    <mergeCell ref="A20:B20"/>
    <mergeCell ref="A22:C22"/>
    <mergeCell ref="A23:B23"/>
    <mergeCell ref="A24:B24"/>
    <mergeCell ref="A26:B26"/>
    <mergeCell ref="A27:B27"/>
    <mergeCell ref="A28:B28"/>
    <mergeCell ref="A29:B29"/>
    <mergeCell ref="A39:G39"/>
    <mergeCell ref="A52:B52"/>
    <mergeCell ref="A31:B31"/>
    <mergeCell ref="B42:C42"/>
    <mergeCell ref="B43:C43"/>
    <mergeCell ref="B44:C44"/>
    <mergeCell ref="B45:C45"/>
    <mergeCell ref="B41:C41"/>
    <mergeCell ref="B46:C46"/>
    <mergeCell ref="B47:C47"/>
    <mergeCell ref="B48:C48"/>
    <mergeCell ref="B49:C49"/>
    <mergeCell ref="B50:C50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AMK53"/>
  <sheetViews>
    <sheetView workbookViewId="0"/>
  </sheetViews>
  <sheetFormatPr baseColWidth="10" defaultColWidth="9.140625" defaultRowHeight="14.25" x14ac:dyDescent="0.2"/>
  <cols>
    <col min="1" max="1" width="27.5703125" style="204" customWidth="1"/>
    <col min="2" max="1025" width="9.140625" style="204"/>
  </cols>
  <sheetData>
    <row r="1" spans="1:8" ht="15" thickBot="1" x14ac:dyDescent="0.25">
      <c r="A1"/>
      <c r="B1"/>
      <c r="C1"/>
      <c r="D1"/>
      <c r="E1"/>
      <c r="F1"/>
      <c r="G1"/>
      <c r="H1"/>
    </row>
    <row r="2" spans="1:8" ht="18.75" thickBot="1" x14ac:dyDescent="0.3">
      <c r="A2" s="345" t="s">
        <v>61</v>
      </c>
      <c r="B2" s="345"/>
      <c r="C2" s="345"/>
      <c r="D2" s="345"/>
      <c r="E2" s="345"/>
      <c r="F2" s="345"/>
      <c r="G2" s="345"/>
      <c r="H2"/>
    </row>
    <row r="3" spans="1:8" ht="15" thickBot="1" x14ac:dyDescent="0.25">
      <c r="A3"/>
      <c r="B3"/>
      <c r="C3"/>
      <c r="D3"/>
      <c r="E3"/>
      <c r="F3"/>
      <c r="G3"/>
      <c r="H3"/>
    </row>
    <row r="4" spans="1:8" ht="16.5" thickBot="1" x14ac:dyDescent="0.3">
      <c r="A4" s="346" t="s">
        <v>9</v>
      </c>
      <c r="B4" s="346"/>
      <c r="C4" s="346"/>
      <c r="D4"/>
      <c r="E4"/>
      <c r="F4"/>
      <c r="G4"/>
      <c r="H4"/>
    </row>
    <row r="5" spans="1:8" x14ac:dyDescent="0.2">
      <c r="A5" s="347" t="s">
        <v>10</v>
      </c>
      <c r="B5" s="347"/>
      <c r="C5" s="205">
        <v>1377</v>
      </c>
      <c r="D5"/>
      <c r="E5"/>
      <c r="F5"/>
      <c r="G5"/>
      <c r="H5"/>
    </row>
    <row r="6" spans="1:8" x14ac:dyDescent="0.2">
      <c r="A6" s="348" t="s">
        <v>11</v>
      </c>
      <c r="B6" s="348"/>
      <c r="C6" s="206">
        <v>7808</v>
      </c>
      <c r="D6"/>
      <c r="E6"/>
      <c r="F6"/>
      <c r="G6"/>
      <c r="H6"/>
    </row>
    <row r="7" spans="1:8" x14ac:dyDescent="0.2">
      <c r="A7" s="348" t="s">
        <v>12</v>
      </c>
      <c r="B7" s="348"/>
      <c r="C7" s="206">
        <v>326</v>
      </c>
      <c r="D7"/>
      <c r="E7"/>
      <c r="F7"/>
      <c r="G7"/>
      <c r="H7"/>
    </row>
    <row r="8" spans="1:8" ht="15" thickBot="1" x14ac:dyDescent="0.25">
      <c r="A8" s="344" t="s">
        <v>13</v>
      </c>
      <c r="B8" s="344"/>
      <c r="C8" s="207">
        <v>103</v>
      </c>
      <c r="D8"/>
      <c r="E8"/>
      <c r="F8"/>
      <c r="G8"/>
      <c r="H8"/>
    </row>
    <row r="9" spans="1:8" ht="15" thickBot="1" x14ac:dyDescent="0.25">
      <c r="A9"/>
      <c r="B9"/>
      <c r="C9"/>
      <c r="D9"/>
      <c r="E9"/>
      <c r="F9"/>
      <c r="G9"/>
      <c r="H9"/>
    </row>
    <row r="10" spans="1:8" ht="16.5" thickBot="1" x14ac:dyDescent="0.3">
      <c r="A10" s="346" t="s">
        <v>62</v>
      </c>
      <c r="B10" s="346"/>
      <c r="C10" s="346"/>
      <c r="D10"/>
      <c r="E10"/>
      <c r="F10"/>
      <c r="G10"/>
      <c r="H10"/>
    </row>
    <row r="11" spans="1:8" x14ac:dyDescent="0.2">
      <c r="A11" s="347" t="s">
        <v>15</v>
      </c>
      <c r="B11" s="347"/>
      <c r="C11" s="205">
        <v>2249</v>
      </c>
      <c r="D11"/>
      <c r="E11"/>
      <c r="F11"/>
      <c r="G11"/>
      <c r="H11"/>
    </row>
    <row r="12" spans="1:8" x14ac:dyDescent="0.2">
      <c r="A12" s="348" t="s">
        <v>16</v>
      </c>
      <c r="B12" s="348"/>
      <c r="C12" s="206">
        <v>2952</v>
      </c>
      <c r="D12"/>
      <c r="E12"/>
      <c r="F12"/>
      <c r="G12"/>
      <c r="H12"/>
    </row>
    <row r="13" spans="1:8" x14ac:dyDescent="0.2">
      <c r="A13" s="348" t="s">
        <v>17</v>
      </c>
      <c r="B13" s="348"/>
      <c r="C13" s="206">
        <v>650</v>
      </c>
      <c r="D13"/>
      <c r="E13"/>
      <c r="F13"/>
      <c r="G13"/>
      <c r="H13"/>
    </row>
    <row r="14" spans="1:8" x14ac:dyDescent="0.2">
      <c r="A14" s="348" t="s">
        <v>18</v>
      </c>
      <c r="B14" s="348"/>
      <c r="C14" s="206">
        <v>39</v>
      </c>
      <c r="D14"/>
      <c r="E14"/>
      <c r="F14"/>
      <c r="G14"/>
      <c r="H14"/>
    </row>
    <row r="15" spans="1:8" ht="15" thickBot="1" x14ac:dyDescent="0.25">
      <c r="A15" s="344" t="s">
        <v>13</v>
      </c>
      <c r="B15" s="344"/>
      <c r="C15" s="207">
        <v>668</v>
      </c>
      <c r="D15"/>
      <c r="E15"/>
      <c r="F15"/>
      <c r="G15"/>
      <c r="H15"/>
    </row>
    <row r="16" spans="1:8" ht="15" thickBot="1" x14ac:dyDescent="0.25">
      <c r="A16"/>
      <c r="B16"/>
      <c r="C16"/>
      <c r="D16"/>
      <c r="E16"/>
      <c r="F16"/>
      <c r="G16"/>
      <c r="H16"/>
    </row>
    <row r="17" spans="1:8" ht="16.5" thickBot="1" x14ac:dyDescent="0.25">
      <c r="A17" s="349" t="s">
        <v>19</v>
      </c>
      <c r="B17" s="349"/>
      <c r="C17" s="208">
        <v>328</v>
      </c>
      <c r="D17"/>
      <c r="E17"/>
      <c r="F17"/>
      <c r="G17"/>
      <c r="H17"/>
    </row>
    <row r="18" spans="1:8" ht="15" thickBot="1" x14ac:dyDescent="0.25">
      <c r="A18"/>
      <c r="B18"/>
      <c r="C18"/>
      <c r="D18"/>
      <c r="E18"/>
      <c r="F18"/>
      <c r="G18"/>
      <c r="H18"/>
    </row>
    <row r="19" spans="1:8" ht="16.5" thickBot="1" x14ac:dyDescent="0.25">
      <c r="A19" s="349" t="s">
        <v>64</v>
      </c>
      <c r="B19" s="349"/>
      <c r="C19" s="208">
        <v>74</v>
      </c>
      <c r="D19"/>
      <c r="E19"/>
      <c r="F19"/>
      <c r="G19"/>
      <c r="H19"/>
    </row>
    <row r="20" spans="1:8" ht="15" thickBot="1" x14ac:dyDescent="0.25">
      <c r="A20"/>
      <c r="B20"/>
      <c r="C20"/>
      <c r="D20"/>
      <c r="E20"/>
      <c r="F20"/>
      <c r="G20"/>
      <c r="H20"/>
    </row>
    <row r="21" spans="1:8" ht="16.5" thickBot="1" x14ac:dyDescent="0.3">
      <c r="A21" s="346" t="s">
        <v>20</v>
      </c>
      <c r="B21" s="346"/>
      <c r="C21" s="346"/>
      <c r="D21"/>
      <c r="E21"/>
      <c r="F21"/>
      <c r="G21"/>
      <c r="H21"/>
    </row>
    <row r="22" spans="1:8" x14ac:dyDescent="0.2">
      <c r="A22" s="347" t="s">
        <v>21</v>
      </c>
      <c r="B22" s="347"/>
      <c r="C22" s="205">
        <v>141</v>
      </c>
      <c r="D22"/>
      <c r="E22"/>
      <c r="F22"/>
      <c r="G22"/>
      <c r="H22"/>
    </row>
    <row r="23" spans="1:8" x14ac:dyDescent="0.2">
      <c r="A23" s="348" t="s">
        <v>22</v>
      </c>
      <c r="B23" s="348"/>
      <c r="C23" s="206">
        <v>25</v>
      </c>
      <c r="D23"/>
      <c r="E23"/>
      <c r="F23"/>
      <c r="G23"/>
      <c r="H23"/>
    </row>
    <row r="24" spans="1:8" x14ac:dyDescent="0.2">
      <c r="A24" s="348" t="s">
        <v>23</v>
      </c>
      <c r="B24" s="348"/>
      <c r="C24" s="206">
        <v>173</v>
      </c>
      <c r="D24"/>
      <c r="E24"/>
      <c r="F24"/>
      <c r="G24"/>
      <c r="H24"/>
    </row>
    <row r="25" spans="1:8" x14ac:dyDescent="0.2">
      <c r="A25" s="348" t="s">
        <v>24</v>
      </c>
      <c r="B25" s="348"/>
      <c r="C25" s="206">
        <v>31</v>
      </c>
      <c r="D25"/>
      <c r="E25"/>
      <c r="F25"/>
      <c r="G25"/>
      <c r="H25"/>
    </row>
    <row r="26" spans="1:8" x14ac:dyDescent="0.2">
      <c r="A26" s="348" t="s">
        <v>25</v>
      </c>
      <c r="B26" s="348"/>
      <c r="C26" s="206">
        <v>17</v>
      </c>
      <c r="D26"/>
      <c r="E26"/>
      <c r="F26"/>
      <c r="G26"/>
      <c r="H26"/>
    </row>
    <row r="27" spans="1:8" x14ac:dyDescent="0.2">
      <c r="A27" s="348" t="s">
        <v>26</v>
      </c>
      <c r="B27" s="348"/>
      <c r="C27" s="206">
        <v>40</v>
      </c>
      <c r="D27"/>
      <c r="E27"/>
      <c r="F27"/>
      <c r="G27"/>
      <c r="H27"/>
    </row>
    <row r="28" spans="1:8" ht="15" thickBot="1" x14ac:dyDescent="0.25">
      <c r="A28" s="344" t="s">
        <v>13</v>
      </c>
      <c r="B28" s="344"/>
      <c r="C28" s="207">
        <v>116</v>
      </c>
      <c r="D28"/>
      <c r="E28"/>
      <c r="F28"/>
      <c r="G28"/>
      <c r="H28"/>
    </row>
    <row r="29" spans="1:8" ht="15" thickBot="1" x14ac:dyDescent="0.25">
      <c r="A29" s="209"/>
      <c r="B29"/>
      <c r="C29"/>
      <c r="D29"/>
      <c r="E29"/>
      <c r="F29"/>
      <c r="G29"/>
      <c r="H29"/>
    </row>
    <row r="30" spans="1:8" ht="16.5" thickBot="1" x14ac:dyDescent="0.3">
      <c r="A30" s="346" t="s">
        <v>35</v>
      </c>
      <c r="B30" s="346"/>
      <c r="C30" s="346"/>
      <c r="D30" t="s">
        <v>76</v>
      </c>
      <c r="E30"/>
      <c r="F30"/>
      <c r="G30"/>
      <c r="H30"/>
    </row>
    <row r="31" spans="1:8" ht="16.5" thickBot="1" x14ac:dyDescent="0.3">
      <c r="A31" s="210"/>
      <c r="B31" s="211"/>
      <c r="C31" s="211"/>
      <c r="D31"/>
      <c r="E31"/>
      <c r="F31"/>
      <c r="G31"/>
      <c r="H31"/>
    </row>
    <row r="32" spans="1:8" ht="43.5" thickBot="1" x14ac:dyDescent="0.3">
      <c r="A32" s="212"/>
      <c r="B32" s="213" t="s">
        <v>37</v>
      </c>
      <c r="C32" s="214" t="s">
        <v>38</v>
      </c>
      <c r="D32"/>
      <c r="E32"/>
      <c r="F32"/>
      <c r="G32"/>
      <c r="H32"/>
    </row>
    <row r="33" spans="1:8" x14ac:dyDescent="0.2">
      <c r="A33" s="215" t="s">
        <v>39</v>
      </c>
      <c r="B33" s="216"/>
      <c r="C33" s="217"/>
      <c r="D33"/>
      <c r="E33"/>
      <c r="F33"/>
      <c r="G33"/>
      <c r="H33"/>
    </row>
    <row r="34" spans="1:8" x14ac:dyDescent="0.2">
      <c r="A34" s="218" t="s">
        <v>40</v>
      </c>
      <c r="B34" s="219"/>
      <c r="C34" s="220"/>
      <c r="D34"/>
      <c r="E34"/>
      <c r="F34"/>
      <c r="G34"/>
      <c r="H34"/>
    </row>
    <row r="35" spans="1:8" x14ac:dyDescent="0.2">
      <c r="A35" s="218" t="s">
        <v>41</v>
      </c>
      <c r="B35" s="219"/>
      <c r="C35" s="220"/>
      <c r="D35"/>
      <c r="E35"/>
      <c r="F35"/>
      <c r="G35"/>
      <c r="H35"/>
    </row>
    <row r="36" spans="1:8" ht="15" thickBot="1" x14ac:dyDescent="0.25">
      <c r="A36" s="221" t="s">
        <v>12</v>
      </c>
      <c r="B36" s="222"/>
      <c r="C36" s="223"/>
      <c r="D36"/>
      <c r="E36"/>
      <c r="F36"/>
      <c r="G36"/>
      <c r="H36"/>
    </row>
    <row r="37" spans="1:8" ht="15" thickBot="1" x14ac:dyDescent="0.25">
      <c r="A37"/>
      <c r="B37"/>
      <c r="C37"/>
      <c r="D37"/>
      <c r="E37"/>
      <c r="F37"/>
      <c r="G37"/>
      <c r="H37"/>
    </row>
    <row r="38" spans="1:8" ht="16.5" thickBot="1" x14ac:dyDescent="0.25">
      <c r="A38" s="352" t="s">
        <v>67</v>
      </c>
      <c r="B38" s="352"/>
      <c r="C38" s="352"/>
      <c r="D38" s="352"/>
      <c r="E38" s="352"/>
      <c r="F38" s="352"/>
      <c r="G38" s="352"/>
      <c r="H38"/>
    </row>
    <row r="39" spans="1:8" ht="16.5" thickBot="1" x14ac:dyDescent="0.25">
      <c r="A39" s="224"/>
      <c r="B39" s="225"/>
      <c r="C39" s="225"/>
      <c r="D39" s="225"/>
      <c r="E39" s="225"/>
      <c r="F39" s="225"/>
      <c r="G39" s="226"/>
      <c r="H39"/>
    </row>
    <row r="40" spans="1:8" ht="29.25" thickBot="1" x14ac:dyDescent="0.25">
      <c r="A40" s="209"/>
      <c r="B40" s="350" t="s">
        <v>42</v>
      </c>
      <c r="C40" s="350"/>
      <c r="D40" s="227" t="s">
        <v>43</v>
      </c>
      <c r="E40" s="227" t="s">
        <v>44</v>
      </c>
      <c r="F40" s="227" t="s">
        <v>45</v>
      </c>
      <c r="G40" s="228" t="s">
        <v>14</v>
      </c>
      <c r="H40"/>
    </row>
    <row r="41" spans="1:8" ht="28.5" x14ac:dyDescent="0.25">
      <c r="A41" s="229" t="s">
        <v>27</v>
      </c>
      <c r="B41" s="230"/>
      <c r="C41" s="231">
        <v>621</v>
      </c>
      <c r="D41" s="231">
        <v>88</v>
      </c>
      <c r="E41" s="231">
        <v>76</v>
      </c>
      <c r="F41" s="231"/>
      <c r="G41" s="232">
        <v>822</v>
      </c>
      <c r="H41"/>
    </row>
    <row r="42" spans="1:8" ht="28.5" x14ac:dyDescent="0.25">
      <c r="A42" s="233" t="s">
        <v>28</v>
      </c>
      <c r="B42" s="234"/>
      <c r="C42" s="219"/>
      <c r="D42" s="219"/>
      <c r="E42" s="219"/>
      <c r="F42" s="219"/>
      <c r="G42" s="235"/>
      <c r="H42"/>
    </row>
    <row r="43" spans="1:8" ht="28.5" x14ac:dyDescent="0.25">
      <c r="A43" s="233" t="s">
        <v>29</v>
      </c>
      <c r="B43" s="234"/>
      <c r="C43" s="219">
        <v>579</v>
      </c>
      <c r="D43" s="219">
        <v>83</v>
      </c>
      <c r="E43" s="219">
        <v>73</v>
      </c>
      <c r="F43" s="219"/>
      <c r="G43" s="235">
        <v>772</v>
      </c>
      <c r="H43"/>
    </row>
    <row r="44" spans="1:8" ht="28.5" x14ac:dyDescent="0.25">
      <c r="A44" s="233" t="s">
        <v>30</v>
      </c>
      <c r="B44" s="234"/>
      <c r="C44" s="219"/>
      <c r="D44" s="219"/>
      <c r="E44" s="219"/>
      <c r="F44" s="219"/>
      <c r="G44" s="235">
        <v>582</v>
      </c>
      <c r="H44"/>
    </row>
    <row r="45" spans="1:8" ht="28.5" x14ac:dyDescent="0.25">
      <c r="A45" s="233" t="s">
        <v>31</v>
      </c>
      <c r="B45" s="234"/>
      <c r="C45" s="219"/>
      <c r="D45" s="219"/>
      <c r="E45" s="219"/>
      <c r="F45" s="219"/>
      <c r="G45" s="235">
        <v>513</v>
      </c>
      <c r="H45"/>
    </row>
    <row r="46" spans="1:8" ht="28.5" x14ac:dyDescent="0.25">
      <c r="A46" s="233" t="s">
        <v>32</v>
      </c>
      <c r="B46" s="234"/>
      <c r="C46" s="219"/>
      <c r="D46" s="219"/>
      <c r="E46" s="219"/>
      <c r="F46" s="219"/>
      <c r="G46" s="235" t="s">
        <v>77</v>
      </c>
      <c r="H46"/>
    </row>
    <row r="47" spans="1:8" ht="15" x14ac:dyDescent="0.25">
      <c r="A47" s="233" t="s">
        <v>46</v>
      </c>
      <c r="B47" s="234"/>
      <c r="C47" s="219"/>
      <c r="D47" s="219"/>
      <c r="E47" s="219"/>
      <c r="F47" s="219"/>
      <c r="G47" s="235" t="s">
        <v>77</v>
      </c>
      <c r="H47" s="209"/>
    </row>
    <row r="48" spans="1:8" ht="15" x14ac:dyDescent="0.25">
      <c r="A48" s="236" t="s">
        <v>34</v>
      </c>
      <c r="B48" s="237"/>
      <c r="C48" s="238">
        <v>2070</v>
      </c>
      <c r="D48" s="238">
        <v>286</v>
      </c>
      <c r="E48" s="238">
        <v>243</v>
      </c>
      <c r="F48" s="238"/>
      <c r="G48" s="239"/>
      <c r="H48" s="209"/>
    </row>
    <row r="49" spans="1:7" ht="15.75" thickBot="1" x14ac:dyDescent="0.3">
      <c r="A49" s="240" t="s">
        <v>47</v>
      </c>
      <c r="B49" s="241" t="s">
        <v>76</v>
      </c>
      <c r="C49" s="242"/>
      <c r="D49" s="242"/>
      <c r="E49" s="242"/>
      <c r="F49" s="242"/>
      <c r="G49" s="243"/>
    </row>
    <row r="50" spans="1:7" ht="15" thickBot="1" x14ac:dyDescent="0.25">
      <c r="A50"/>
      <c r="B50"/>
      <c r="C50"/>
    </row>
    <row r="51" spans="1:7" ht="16.5" thickBot="1" x14ac:dyDescent="0.25">
      <c r="A51" s="351" t="s">
        <v>36</v>
      </c>
      <c r="B51" s="351"/>
      <c r="C51" s="208"/>
    </row>
    <row r="52" spans="1:7" x14ac:dyDescent="0.2">
      <c r="A52" s="204" t="s">
        <v>78</v>
      </c>
      <c r="E52" s="204">
        <v>1799</v>
      </c>
    </row>
    <row r="53" spans="1:7" x14ac:dyDescent="0.2">
      <c r="A53" s="204" t="s">
        <v>79</v>
      </c>
      <c r="E53" s="204">
        <v>905</v>
      </c>
    </row>
  </sheetData>
  <mergeCells count="26">
    <mergeCell ref="B40:C40"/>
    <mergeCell ref="A51:B51"/>
    <mergeCell ref="A25:B25"/>
    <mergeCell ref="A26:B26"/>
    <mergeCell ref="A27:B27"/>
    <mergeCell ref="A28:B28"/>
    <mergeCell ref="A30:C30"/>
    <mergeCell ref="A38:G38"/>
    <mergeCell ref="A24:B24"/>
    <mergeCell ref="A10:C10"/>
    <mergeCell ref="A11:B11"/>
    <mergeCell ref="A12:B12"/>
    <mergeCell ref="A13:B13"/>
    <mergeCell ref="A14:B14"/>
    <mergeCell ref="A15:B15"/>
    <mergeCell ref="A17:B17"/>
    <mergeCell ref="A19:B19"/>
    <mergeCell ref="A21:C21"/>
    <mergeCell ref="A22:B22"/>
    <mergeCell ref="A23:B23"/>
    <mergeCell ref="A8:B8"/>
    <mergeCell ref="A2:G2"/>
    <mergeCell ref="A4:C4"/>
    <mergeCell ref="A5:B5"/>
    <mergeCell ref="A6:B6"/>
    <mergeCell ref="A7:B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2:L61"/>
  <sheetViews>
    <sheetView zoomScaleNormal="100" workbookViewId="0"/>
  </sheetViews>
  <sheetFormatPr baseColWidth="10" defaultRowHeight="14.25" x14ac:dyDescent="0.2"/>
  <cols>
    <col min="1" max="1" width="39.7109375" style="4" customWidth="1"/>
    <col min="2" max="2" width="16.5703125" style="4" customWidth="1"/>
    <col min="3" max="3" width="20" style="4" customWidth="1"/>
    <col min="4" max="4" width="11.42578125" style="4"/>
    <col min="5" max="5" width="14.5703125" style="4" customWidth="1"/>
    <col min="6" max="16384" width="11.42578125" style="4"/>
  </cols>
  <sheetData>
    <row r="2" spans="1:12" ht="15" thickBot="1" x14ac:dyDescent="0.25"/>
    <row r="3" spans="1:12" ht="18.75" thickBot="1" x14ac:dyDescent="0.3">
      <c r="A3" s="332" t="s">
        <v>51</v>
      </c>
      <c r="B3" s="332"/>
      <c r="C3" s="332"/>
      <c r="D3" s="332"/>
      <c r="E3" s="332"/>
      <c r="F3" s="332"/>
      <c r="G3" s="332"/>
    </row>
    <row r="5" spans="1:12" ht="15.75" thickBot="1" x14ac:dyDescent="0.25">
      <c r="A5" s="326" t="s">
        <v>9</v>
      </c>
      <c r="B5" s="326"/>
      <c r="C5" s="326"/>
      <c r="D5" s="5"/>
      <c r="E5" s="5"/>
      <c r="F5" s="5"/>
      <c r="G5" s="5"/>
      <c r="H5" s="5"/>
      <c r="I5" s="5"/>
      <c r="J5" s="5"/>
      <c r="K5" s="5"/>
      <c r="L5" s="6"/>
    </row>
    <row r="6" spans="1:12" x14ac:dyDescent="0.2">
      <c r="A6" s="330" t="s">
        <v>10</v>
      </c>
      <c r="B6" s="330"/>
      <c r="C6" s="33"/>
      <c r="D6" s="7"/>
      <c r="E6" s="7"/>
      <c r="F6" s="7"/>
      <c r="G6" s="7"/>
      <c r="H6" s="7"/>
      <c r="I6" s="7"/>
      <c r="J6" s="7"/>
      <c r="K6" s="7"/>
      <c r="L6" s="8"/>
    </row>
    <row r="7" spans="1:12" x14ac:dyDescent="0.2">
      <c r="A7" s="324" t="s">
        <v>11</v>
      </c>
      <c r="B7" s="324"/>
      <c r="C7" s="32"/>
      <c r="D7" s="7"/>
      <c r="E7" s="7"/>
      <c r="F7" s="7"/>
      <c r="G7" s="7"/>
      <c r="H7" s="7"/>
      <c r="I7" s="7"/>
      <c r="J7" s="7"/>
      <c r="K7" s="7"/>
      <c r="L7" s="8"/>
    </row>
    <row r="8" spans="1:12" x14ac:dyDescent="0.2">
      <c r="A8" s="324" t="s">
        <v>12</v>
      </c>
      <c r="B8" s="324"/>
      <c r="C8" s="32"/>
      <c r="D8" s="7"/>
      <c r="E8" s="7"/>
      <c r="F8" s="7"/>
      <c r="G8" s="7"/>
      <c r="H8" s="7"/>
      <c r="I8" s="7"/>
      <c r="J8" s="7"/>
      <c r="K8" s="7"/>
      <c r="L8" s="8"/>
    </row>
    <row r="9" spans="1:12" ht="15" thickBot="1" x14ac:dyDescent="0.25">
      <c r="A9" s="325" t="s">
        <v>13</v>
      </c>
      <c r="B9" s="325"/>
      <c r="C9" s="34"/>
      <c r="D9" s="7"/>
      <c r="E9" s="7"/>
      <c r="F9" s="7"/>
      <c r="G9" s="7"/>
      <c r="H9" s="7"/>
      <c r="I9" s="7"/>
      <c r="J9" s="7"/>
      <c r="K9" s="7"/>
      <c r="L9" s="8"/>
    </row>
    <row r="10" spans="1:12" ht="24.95" customHeight="1" thickBot="1" x14ac:dyDescent="0.25"/>
    <row r="11" spans="1:12" ht="15.75" thickBot="1" x14ac:dyDescent="0.25">
      <c r="A11" s="326" t="s">
        <v>52</v>
      </c>
      <c r="B11" s="326"/>
      <c r="C11" s="326"/>
      <c r="D11" s="5"/>
      <c r="E11" s="5"/>
      <c r="F11" s="5"/>
      <c r="G11" s="5"/>
      <c r="H11" s="5"/>
      <c r="I11" s="5"/>
      <c r="J11" s="5"/>
      <c r="K11" s="5"/>
      <c r="L11" s="6"/>
    </row>
    <row r="12" spans="1:12" x14ac:dyDescent="0.2">
      <c r="A12" s="330" t="s">
        <v>15</v>
      </c>
      <c r="B12" s="330"/>
      <c r="C12" s="33"/>
      <c r="D12" s="9"/>
      <c r="E12" s="9"/>
      <c r="F12" s="7"/>
      <c r="G12" s="7"/>
      <c r="H12" s="7"/>
      <c r="I12" s="7"/>
      <c r="J12" s="7"/>
      <c r="K12" s="7"/>
      <c r="L12" s="8"/>
    </row>
    <row r="13" spans="1:12" x14ac:dyDescent="0.2">
      <c r="A13" s="324" t="s">
        <v>16</v>
      </c>
      <c r="B13" s="324"/>
      <c r="C13" s="32"/>
      <c r="D13" s="9"/>
      <c r="E13" s="9"/>
      <c r="F13" s="7"/>
      <c r="G13" s="7"/>
      <c r="H13" s="7"/>
      <c r="I13" s="7"/>
      <c r="J13" s="7"/>
      <c r="K13" s="7"/>
      <c r="L13" s="8"/>
    </row>
    <row r="14" spans="1:12" x14ac:dyDescent="0.2">
      <c r="A14" s="324" t="s">
        <v>17</v>
      </c>
      <c r="B14" s="324"/>
      <c r="C14" s="32"/>
      <c r="D14" s="9"/>
      <c r="E14" s="7"/>
      <c r="F14" s="7"/>
      <c r="G14" s="7"/>
      <c r="H14" s="7"/>
      <c r="I14" s="7"/>
      <c r="J14" s="7"/>
      <c r="K14" s="7"/>
      <c r="L14" s="8"/>
    </row>
    <row r="15" spans="1:12" x14ac:dyDescent="0.2">
      <c r="A15" s="324" t="s">
        <v>54</v>
      </c>
      <c r="B15" s="324"/>
      <c r="C15" s="32"/>
      <c r="D15" s="9"/>
      <c r="E15" s="9"/>
      <c r="F15" s="7"/>
      <c r="G15" s="7"/>
      <c r="H15" s="7"/>
      <c r="I15" s="7"/>
      <c r="J15" s="7"/>
      <c r="K15" s="7"/>
      <c r="L15" s="8"/>
    </row>
    <row r="16" spans="1:12" ht="15" thickBot="1" x14ac:dyDescent="0.25">
      <c r="A16" s="325" t="s">
        <v>13</v>
      </c>
      <c r="B16" s="325"/>
      <c r="C16" s="34"/>
      <c r="D16" s="9"/>
      <c r="E16" s="9"/>
      <c r="F16" s="7"/>
      <c r="G16" s="7"/>
      <c r="H16" s="7"/>
      <c r="I16" s="7"/>
      <c r="J16" s="7"/>
      <c r="K16" s="10"/>
      <c r="L16" s="8"/>
    </row>
    <row r="17" spans="1:12" ht="24.95" customHeight="1" thickBot="1" x14ac:dyDescent="0.25"/>
    <row r="18" spans="1:12" ht="15.75" thickBot="1" x14ac:dyDescent="0.25">
      <c r="A18" s="331" t="s">
        <v>19</v>
      </c>
      <c r="B18" s="331"/>
      <c r="C18" s="27"/>
      <c r="D18" s="5"/>
      <c r="E18" s="5"/>
      <c r="F18" s="5"/>
      <c r="G18" s="5"/>
      <c r="H18" s="5"/>
      <c r="I18" s="5"/>
      <c r="J18" s="5"/>
      <c r="K18" s="5"/>
      <c r="L18" s="6"/>
    </row>
    <row r="19" spans="1:12" ht="24.95" customHeight="1" thickBot="1" x14ac:dyDescent="0.25">
      <c r="D19" s="11"/>
      <c r="E19" s="11"/>
      <c r="F19" s="11"/>
      <c r="G19" s="11"/>
      <c r="H19" s="11"/>
      <c r="I19" s="11"/>
      <c r="J19" s="11"/>
      <c r="K19" s="11"/>
      <c r="L19" s="8"/>
    </row>
    <row r="20" spans="1:12" ht="15.75" thickBot="1" x14ac:dyDescent="0.25">
      <c r="A20" s="331" t="s">
        <v>56</v>
      </c>
      <c r="B20" s="331"/>
      <c r="C20" s="27"/>
      <c r="D20" s="5"/>
      <c r="E20" s="5"/>
      <c r="F20" s="5"/>
      <c r="G20" s="5"/>
      <c r="H20" s="5"/>
      <c r="I20" s="5"/>
      <c r="J20" s="5"/>
      <c r="K20" s="5"/>
      <c r="L20" s="6"/>
    </row>
    <row r="21" spans="1:12" ht="24.95" customHeight="1" thickBot="1" x14ac:dyDescent="0.25">
      <c r="D21" s="12"/>
      <c r="E21" s="12"/>
      <c r="F21" s="12"/>
      <c r="G21" s="12"/>
      <c r="H21" s="12"/>
      <c r="I21" s="12"/>
      <c r="J21" s="12"/>
      <c r="K21" s="12"/>
      <c r="L21" s="8"/>
    </row>
    <row r="22" spans="1:12" ht="15.75" thickBot="1" x14ac:dyDescent="0.25">
      <c r="A22" s="326" t="s">
        <v>20</v>
      </c>
      <c r="B22" s="326"/>
      <c r="C22" s="326"/>
      <c r="D22" s="5"/>
      <c r="E22" s="5"/>
      <c r="F22" s="5"/>
      <c r="G22" s="5"/>
      <c r="H22" s="5"/>
      <c r="I22" s="5"/>
      <c r="J22" s="5"/>
      <c r="K22" s="5"/>
      <c r="L22" s="6"/>
    </row>
    <row r="23" spans="1:12" x14ac:dyDescent="0.2">
      <c r="A23" s="330" t="s">
        <v>21</v>
      </c>
      <c r="B23" s="330"/>
      <c r="C23" s="33"/>
      <c r="D23" s="10"/>
      <c r="E23" s="10"/>
      <c r="F23" s="10"/>
      <c r="G23" s="10"/>
      <c r="H23" s="10"/>
      <c r="I23" s="10"/>
      <c r="J23" s="10"/>
      <c r="K23" s="10"/>
      <c r="L23" s="8"/>
    </row>
    <row r="24" spans="1:12" x14ac:dyDescent="0.2">
      <c r="A24" s="324" t="s">
        <v>22</v>
      </c>
      <c r="B24" s="324"/>
      <c r="C24" s="32"/>
      <c r="D24" s="10"/>
      <c r="E24" s="10"/>
      <c r="F24" s="10"/>
      <c r="G24" s="10"/>
      <c r="H24" s="10"/>
      <c r="I24" s="10"/>
      <c r="J24" s="10"/>
      <c r="K24" s="10"/>
      <c r="L24" s="8"/>
    </row>
    <row r="25" spans="1:12" x14ac:dyDescent="0.2">
      <c r="A25" s="324" t="s">
        <v>23</v>
      </c>
      <c r="B25" s="324"/>
      <c r="C25" s="32"/>
      <c r="D25" s="10"/>
      <c r="E25" s="10"/>
      <c r="F25" s="10"/>
      <c r="G25" s="10"/>
      <c r="H25" s="10"/>
      <c r="I25" s="10"/>
      <c r="J25" s="10"/>
      <c r="K25" s="10"/>
      <c r="L25" s="8"/>
    </row>
    <row r="26" spans="1:12" x14ac:dyDescent="0.2">
      <c r="A26" s="324" t="s">
        <v>24</v>
      </c>
      <c r="B26" s="324"/>
      <c r="C26" s="32"/>
      <c r="D26" s="10"/>
      <c r="E26" s="10"/>
      <c r="F26" s="10"/>
      <c r="G26" s="10"/>
      <c r="H26" s="10"/>
      <c r="I26" s="10"/>
      <c r="J26" s="10"/>
      <c r="K26" s="10"/>
      <c r="L26" s="8"/>
    </row>
    <row r="27" spans="1:12" x14ac:dyDescent="0.2">
      <c r="A27" s="324" t="s">
        <v>25</v>
      </c>
      <c r="B27" s="324"/>
      <c r="C27" s="32"/>
      <c r="D27" s="10"/>
      <c r="E27" s="10"/>
      <c r="F27" s="10"/>
      <c r="G27" s="10"/>
      <c r="H27" s="10"/>
      <c r="I27" s="10"/>
      <c r="J27" s="10"/>
      <c r="K27" s="10"/>
      <c r="L27" s="8"/>
    </row>
    <row r="28" spans="1:12" x14ac:dyDescent="0.2">
      <c r="A28" s="324" t="s">
        <v>26</v>
      </c>
      <c r="B28" s="324"/>
      <c r="C28" s="32"/>
      <c r="D28" s="10"/>
      <c r="E28" s="10"/>
      <c r="F28" s="10"/>
      <c r="G28" s="10"/>
      <c r="H28" s="10"/>
      <c r="I28" s="10"/>
      <c r="J28" s="10"/>
      <c r="K28" s="10"/>
      <c r="L28" s="8"/>
    </row>
    <row r="29" spans="1:12" ht="15" thickBot="1" x14ac:dyDescent="0.25">
      <c r="A29" s="325" t="s">
        <v>13</v>
      </c>
      <c r="B29" s="325"/>
      <c r="C29" s="34"/>
      <c r="D29" s="10"/>
      <c r="E29" s="10"/>
      <c r="F29" s="10"/>
      <c r="G29" s="10"/>
      <c r="H29" s="10"/>
      <c r="I29" s="10"/>
      <c r="J29" s="10"/>
      <c r="K29" s="10"/>
      <c r="L29" s="8"/>
    </row>
    <row r="30" spans="1:12" ht="24.95" customHeight="1" thickBot="1" x14ac:dyDescent="0.25">
      <c r="A30" s="13"/>
      <c r="D30" s="12"/>
      <c r="E30" s="12"/>
      <c r="F30" s="12"/>
      <c r="G30" s="12"/>
      <c r="H30" s="12"/>
      <c r="I30" s="12"/>
      <c r="J30" s="12"/>
      <c r="K30" s="12"/>
    </row>
    <row r="31" spans="1:12" ht="15.75" thickBot="1" x14ac:dyDescent="0.25">
      <c r="A31" s="333" t="s">
        <v>58</v>
      </c>
      <c r="B31" s="334"/>
      <c r="C31" s="335"/>
      <c r="D31" s="5"/>
      <c r="E31" s="5"/>
      <c r="F31" s="5"/>
      <c r="G31" s="5"/>
      <c r="H31" s="5"/>
      <c r="I31" s="5"/>
      <c r="J31" s="5"/>
      <c r="K31" s="5"/>
      <c r="L31" s="6"/>
    </row>
    <row r="32" spans="1:12" ht="17.45" customHeight="1" thickBot="1" x14ac:dyDescent="0.25">
      <c r="A32" s="14"/>
      <c r="B32" s="69"/>
      <c r="C32" s="69"/>
      <c r="D32" s="16"/>
      <c r="E32" s="12"/>
      <c r="F32" s="16"/>
      <c r="G32" s="12"/>
      <c r="H32" s="16"/>
      <c r="I32" s="12"/>
      <c r="J32" s="12"/>
      <c r="K32" s="12"/>
      <c r="L32" s="8"/>
    </row>
    <row r="33" spans="1:11" ht="15.75" thickBot="1" x14ac:dyDescent="0.25">
      <c r="A33" s="17"/>
      <c r="B33" s="18" t="s">
        <v>37</v>
      </c>
      <c r="C33" s="19" t="s">
        <v>38</v>
      </c>
      <c r="D33" s="20"/>
      <c r="E33" s="20"/>
      <c r="F33" s="20"/>
      <c r="G33" s="20"/>
      <c r="H33" s="20"/>
      <c r="I33" s="20"/>
      <c r="J33" s="20"/>
      <c r="K33" s="20"/>
    </row>
    <row r="34" spans="1:11" x14ac:dyDescent="0.2">
      <c r="A34" s="76" t="s">
        <v>39</v>
      </c>
      <c r="B34" s="12"/>
      <c r="C34" s="28"/>
      <c r="D34" s="12"/>
      <c r="E34" s="12"/>
      <c r="F34" s="12"/>
      <c r="G34" s="12"/>
      <c r="H34" s="12"/>
      <c r="I34" s="12"/>
      <c r="J34" s="12"/>
      <c r="K34" s="12"/>
    </row>
    <row r="35" spans="1:11" x14ac:dyDescent="0.2">
      <c r="A35" s="74" t="s">
        <v>40</v>
      </c>
      <c r="B35" s="24"/>
      <c r="C35" s="29"/>
      <c r="D35" s="12"/>
      <c r="E35" s="12"/>
      <c r="F35" s="12"/>
      <c r="G35" s="12"/>
      <c r="H35" s="12"/>
      <c r="I35" s="12"/>
      <c r="J35" s="12"/>
      <c r="K35" s="12"/>
    </row>
    <row r="36" spans="1:11" x14ac:dyDescent="0.2">
      <c r="A36" s="74" t="s">
        <v>41</v>
      </c>
      <c r="B36" s="24"/>
      <c r="C36" s="29"/>
      <c r="D36" s="12"/>
      <c r="E36" s="12"/>
      <c r="F36" s="12"/>
      <c r="G36" s="12"/>
      <c r="H36" s="12"/>
      <c r="I36" s="12"/>
      <c r="J36" s="12"/>
      <c r="K36" s="12"/>
    </row>
    <row r="37" spans="1:11" ht="15" thickBot="1" x14ac:dyDescent="0.25">
      <c r="A37" s="75" t="s">
        <v>12</v>
      </c>
      <c r="B37" s="30"/>
      <c r="C37" s="31"/>
      <c r="D37" s="12"/>
      <c r="E37" s="12"/>
      <c r="F37" s="12"/>
      <c r="G37" s="12"/>
      <c r="H37" s="12"/>
      <c r="I37" s="12"/>
      <c r="J37" s="12"/>
      <c r="K37" s="12"/>
    </row>
    <row r="38" spans="1:11" ht="24.95" customHeight="1" thickBot="1" x14ac:dyDescent="0.25"/>
    <row r="39" spans="1:11" ht="32.25" customHeight="1" thickBot="1" x14ac:dyDescent="0.25">
      <c r="A39" s="327" t="s">
        <v>55</v>
      </c>
      <c r="B39" s="327"/>
      <c r="C39" s="327"/>
      <c r="D39" s="327"/>
      <c r="E39" s="327"/>
      <c r="F39" s="327"/>
      <c r="G39" s="327"/>
    </row>
    <row r="40" spans="1:11" ht="8.25" customHeight="1" thickBot="1" x14ac:dyDescent="0.25">
      <c r="A40" s="21"/>
      <c r="B40" s="22"/>
      <c r="C40" s="22"/>
      <c r="D40" s="22"/>
      <c r="E40" s="22"/>
      <c r="F40" s="22"/>
      <c r="G40" s="23"/>
    </row>
    <row r="41" spans="1:11" ht="29.25" customHeight="1" thickBot="1" x14ac:dyDescent="0.25">
      <c r="A41" s="13"/>
      <c r="B41" s="328" t="s">
        <v>42</v>
      </c>
      <c r="C41" s="328"/>
      <c r="D41" s="55" t="s">
        <v>43</v>
      </c>
      <c r="E41" s="55" t="s">
        <v>44</v>
      </c>
      <c r="F41" s="55" t="s">
        <v>45</v>
      </c>
      <c r="G41" s="56" t="s">
        <v>14</v>
      </c>
    </row>
    <row r="42" spans="1:11" ht="21" customHeight="1" x14ac:dyDescent="0.2">
      <c r="A42" s="57" t="s">
        <v>27</v>
      </c>
      <c r="B42" s="329"/>
      <c r="C42" s="329"/>
      <c r="D42" s="58"/>
      <c r="E42" s="59"/>
      <c r="F42" s="59"/>
      <c r="G42" s="60"/>
      <c r="J42" s="12"/>
    </row>
    <row r="43" spans="1:11" ht="28.5" x14ac:dyDescent="0.2">
      <c r="A43" s="61" t="s">
        <v>28</v>
      </c>
      <c r="B43" s="320"/>
      <c r="C43" s="320"/>
      <c r="D43" s="62"/>
      <c r="E43" s="62"/>
      <c r="F43" s="62"/>
      <c r="G43" s="63"/>
    </row>
    <row r="44" spans="1:11" x14ac:dyDescent="0.2">
      <c r="A44" s="61" t="s">
        <v>29</v>
      </c>
      <c r="B44" s="320"/>
      <c r="C44" s="320"/>
      <c r="D44" s="62"/>
      <c r="E44" s="62"/>
      <c r="F44" s="62"/>
      <c r="G44" s="63"/>
    </row>
    <row r="45" spans="1:11" ht="28.5" x14ac:dyDescent="0.2">
      <c r="A45" s="61" t="s">
        <v>30</v>
      </c>
      <c r="B45" s="320"/>
      <c r="C45" s="320"/>
      <c r="D45" s="62"/>
      <c r="E45" s="62"/>
      <c r="F45" s="62"/>
      <c r="G45" s="63"/>
    </row>
    <row r="46" spans="1:11" x14ac:dyDescent="0.2">
      <c r="A46" s="61" t="s">
        <v>31</v>
      </c>
      <c r="B46" s="320"/>
      <c r="C46" s="320"/>
      <c r="D46" s="62"/>
      <c r="E46" s="62"/>
      <c r="F46" s="62"/>
      <c r="G46" s="63"/>
    </row>
    <row r="47" spans="1:11" ht="28.5" x14ac:dyDescent="0.2">
      <c r="A47" s="61" t="s">
        <v>32</v>
      </c>
      <c r="B47" s="320"/>
      <c r="C47" s="320"/>
      <c r="D47" s="62"/>
      <c r="E47" s="62"/>
      <c r="F47" s="62"/>
      <c r="G47" s="63"/>
    </row>
    <row r="48" spans="1:11" x14ac:dyDescent="0.2">
      <c r="A48" s="61" t="s">
        <v>46</v>
      </c>
      <c r="B48" s="320"/>
      <c r="C48" s="320"/>
      <c r="D48" s="62"/>
      <c r="E48" s="62"/>
      <c r="F48" s="62"/>
      <c r="G48" s="63"/>
      <c r="H48" s="13"/>
    </row>
    <row r="49" spans="1:12" x14ac:dyDescent="0.2">
      <c r="A49" s="64" t="s">
        <v>34</v>
      </c>
      <c r="B49" s="321"/>
      <c r="C49" s="321"/>
      <c r="D49" s="65"/>
      <c r="E49" s="65"/>
      <c r="F49" s="65"/>
      <c r="G49" s="63"/>
      <c r="H49" s="13"/>
    </row>
    <row r="50" spans="1:12" ht="15" thickBot="1" x14ac:dyDescent="0.25">
      <c r="A50" s="66" t="s">
        <v>47</v>
      </c>
      <c r="B50" s="322"/>
      <c r="C50" s="322"/>
      <c r="D50" s="67"/>
      <c r="E50" s="67"/>
      <c r="F50" s="67"/>
      <c r="G50" s="68"/>
    </row>
    <row r="51" spans="1:12" ht="24.95" customHeight="1" thickBot="1" x14ac:dyDescent="0.25"/>
    <row r="52" spans="1:12" ht="34.5" customHeight="1" thickBot="1" x14ac:dyDescent="0.25">
      <c r="A52" s="323" t="s">
        <v>36</v>
      </c>
      <c r="B52" s="323"/>
      <c r="C52" s="25"/>
      <c r="D52" s="5"/>
      <c r="E52" s="5"/>
      <c r="F52" s="5"/>
      <c r="G52" s="5"/>
      <c r="H52" s="5"/>
      <c r="I52" s="5"/>
      <c r="J52" s="5"/>
      <c r="K52" s="5"/>
      <c r="L52" s="5"/>
    </row>
    <row r="53" spans="1:12" x14ac:dyDescent="0.2">
      <c r="D53" s="12"/>
      <c r="E53" s="12"/>
      <c r="F53" s="12"/>
      <c r="G53" s="12"/>
      <c r="H53" s="12"/>
      <c r="I53" s="12"/>
      <c r="J53" s="12"/>
      <c r="K53" s="12"/>
      <c r="L53" s="26"/>
    </row>
    <row r="61" spans="1:12" x14ac:dyDescent="0.2">
      <c r="A61" s="17"/>
    </row>
  </sheetData>
  <sheetProtection selectLockedCells="1" selectUnlockedCells="1"/>
  <mergeCells count="35">
    <mergeCell ref="A9:B9"/>
    <mergeCell ref="A3:G3"/>
    <mergeCell ref="A5:C5"/>
    <mergeCell ref="A6:B6"/>
    <mergeCell ref="A7:B7"/>
    <mergeCell ref="A8:B8"/>
    <mergeCell ref="A25:B25"/>
    <mergeCell ref="A11:C11"/>
    <mergeCell ref="A12:B12"/>
    <mergeCell ref="A13:B13"/>
    <mergeCell ref="A14:B14"/>
    <mergeCell ref="A15:B15"/>
    <mergeCell ref="A16:B16"/>
    <mergeCell ref="A18:B18"/>
    <mergeCell ref="A20:B20"/>
    <mergeCell ref="A22:C22"/>
    <mergeCell ref="A23:B23"/>
    <mergeCell ref="A24:B24"/>
    <mergeCell ref="B46:C46"/>
    <mergeCell ref="A26:B26"/>
    <mergeCell ref="A27:B27"/>
    <mergeCell ref="A28:B28"/>
    <mergeCell ref="A29:B29"/>
    <mergeCell ref="A31:C31"/>
    <mergeCell ref="A39:G39"/>
    <mergeCell ref="B41:C41"/>
    <mergeCell ref="B42:C42"/>
    <mergeCell ref="B43:C43"/>
    <mergeCell ref="B44:C44"/>
    <mergeCell ref="B45:C45"/>
    <mergeCell ref="B47:C47"/>
    <mergeCell ref="B48:C48"/>
    <mergeCell ref="B49:C49"/>
    <mergeCell ref="B50:C50"/>
    <mergeCell ref="A52:B52"/>
  </mergeCells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H51"/>
  <sheetViews>
    <sheetView workbookViewId="0"/>
  </sheetViews>
  <sheetFormatPr baseColWidth="10" defaultRowHeight="14.25" x14ac:dyDescent="0.2"/>
  <cols>
    <col min="1" max="1" width="39.42578125" style="104" customWidth="1"/>
    <col min="2" max="2" width="24.7109375" style="104" customWidth="1"/>
    <col min="3" max="3" width="18.140625" style="104" customWidth="1"/>
    <col min="4" max="16384" width="11.42578125" style="104"/>
  </cols>
  <sheetData>
    <row r="1" spans="1:7" ht="15" thickBot="1" x14ac:dyDescent="0.25"/>
    <row r="2" spans="1:7" ht="18.75" thickBot="1" x14ac:dyDescent="0.3">
      <c r="A2" s="394" t="s">
        <v>61</v>
      </c>
      <c r="B2" s="395"/>
      <c r="C2" s="395"/>
      <c r="D2" s="395"/>
      <c r="E2" s="395"/>
      <c r="F2" s="395"/>
      <c r="G2" s="396"/>
    </row>
    <row r="3" spans="1:7" ht="15" thickBot="1" x14ac:dyDescent="0.25"/>
    <row r="4" spans="1:7" ht="16.5" thickBot="1" x14ac:dyDescent="0.3">
      <c r="A4" s="397" t="s">
        <v>9</v>
      </c>
      <c r="B4" s="398"/>
      <c r="C4" s="399"/>
    </row>
    <row r="5" spans="1:7" x14ac:dyDescent="0.2">
      <c r="A5" s="400" t="s">
        <v>10</v>
      </c>
      <c r="B5" s="401"/>
      <c r="C5" s="105">
        <v>494</v>
      </c>
    </row>
    <row r="6" spans="1:7" x14ac:dyDescent="0.2">
      <c r="A6" s="402" t="s">
        <v>11</v>
      </c>
      <c r="B6" s="403"/>
      <c r="C6" s="106">
        <v>1879</v>
      </c>
    </row>
    <row r="7" spans="1:7" x14ac:dyDescent="0.2">
      <c r="A7" s="402" t="s">
        <v>12</v>
      </c>
      <c r="B7" s="403"/>
      <c r="C7" s="106">
        <v>30</v>
      </c>
    </row>
    <row r="8" spans="1:7" ht="15" thickBot="1" x14ac:dyDescent="0.25">
      <c r="A8" s="107" t="s">
        <v>13</v>
      </c>
      <c r="B8" s="108"/>
      <c r="C8" s="109"/>
    </row>
    <row r="9" spans="1:7" ht="15" thickBot="1" x14ac:dyDescent="0.25"/>
    <row r="10" spans="1:7" ht="16.5" thickBot="1" x14ac:dyDescent="0.3">
      <c r="A10" s="397" t="s">
        <v>62</v>
      </c>
      <c r="B10" s="398"/>
      <c r="C10" s="399"/>
    </row>
    <row r="11" spans="1:7" x14ac:dyDescent="0.2">
      <c r="A11" s="400" t="s">
        <v>15</v>
      </c>
      <c r="B11" s="401"/>
      <c r="C11" s="105">
        <v>458</v>
      </c>
    </row>
    <row r="12" spans="1:7" x14ac:dyDescent="0.2">
      <c r="A12" s="402" t="s">
        <v>16</v>
      </c>
      <c r="B12" s="403"/>
      <c r="C12" s="106">
        <v>439</v>
      </c>
    </row>
    <row r="13" spans="1:7" x14ac:dyDescent="0.2">
      <c r="A13" s="402" t="s">
        <v>17</v>
      </c>
      <c r="B13" s="403"/>
      <c r="C13" s="106">
        <v>285</v>
      </c>
    </row>
    <row r="14" spans="1:7" x14ac:dyDescent="0.2">
      <c r="A14" s="402" t="s">
        <v>18</v>
      </c>
      <c r="B14" s="403"/>
      <c r="C14" s="106">
        <v>11</v>
      </c>
    </row>
    <row r="15" spans="1:7" ht="15" thickBot="1" x14ac:dyDescent="0.25">
      <c r="A15" s="404" t="s">
        <v>63</v>
      </c>
      <c r="B15" s="405"/>
      <c r="C15" s="110">
        <v>542</v>
      </c>
    </row>
    <row r="16" spans="1:7" ht="15" thickBot="1" x14ac:dyDescent="0.25"/>
    <row r="17" spans="1:3" ht="16.5" thickBot="1" x14ac:dyDescent="0.25">
      <c r="A17" s="392" t="s">
        <v>19</v>
      </c>
      <c r="B17" s="393"/>
      <c r="C17" s="111">
        <v>101</v>
      </c>
    </row>
    <row r="18" spans="1:3" ht="15" thickBot="1" x14ac:dyDescent="0.25"/>
    <row r="19" spans="1:3" ht="16.5" thickBot="1" x14ac:dyDescent="0.25">
      <c r="A19" s="392" t="s">
        <v>64</v>
      </c>
      <c r="B19" s="393"/>
      <c r="C19" s="111">
        <v>8</v>
      </c>
    </row>
    <row r="20" spans="1:3" ht="15" thickBot="1" x14ac:dyDescent="0.25"/>
    <row r="21" spans="1:3" ht="16.5" thickBot="1" x14ac:dyDescent="0.3">
      <c r="A21" s="112" t="s">
        <v>20</v>
      </c>
      <c r="B21" s="113"/>
      <c r="C21" s="114"/>
    </row>
    <row r="22" spans="1:3" x14ac:dyDescent="0.2">
      <c r="A22" s="400" t="s">
        <v>21</v>
      </c>
      <c r="B22" s="401"/>
      <c r="C22" s="115"/>
    </row>
    <row r="23" spans="1:3" x14ac:dyDescent="0.2">
      <c r="A23" s="402" t="s">
        <v>22</v>
      </c>
      <c r="B23" s="403"/>
      <c r="C23" s="106"/>
    </row>
    <row r="24" spans="1:3" x14ac:dyDescent="0.2">
      <c r="A24" s="402" t="s">
        <v>23</v>
      </c>
      <c r="B24" s="403"/>
      <c r="C24" s="106"/>
    </row>
    <row r="25" spans="1:3" x14ac:dyDescent="0.2">
      <c r="A25" s="402" t="s">
        <v>24</v>
      </c>
      <c r="B25" s="403"/>
      <c r="C25" s="106">
        <v>6</v>
      </c>
    </row>
    <row r="26" spans="1:3" x14ac:dyDescent="0.2">
      <c r="A26" s="402" t="s">
        <v>25</v>
      </c>
      <c r="B26" s="403"/>
      <c r="C26" s="106"/>
    </row>
    <row r="27" spans="1:3" x14ac:dyDescent="0.2">
      <c r="A27" s="402" t="s">
        <v>26</v>
      </c>
      <c r="B27" s="403"/>
      <c r="C27" s="106"/>
    </row>
    <row r="28" spans="1:3" ht="15" thickBot="1" x14ac:dyDescent="0.25">
      <c r="A28" s="408" t="s">
        <v>65</v>
      </c>
      <c r="B28" s="409"/>
      <c r="C28" s="110">
        <v>640</v>
      </c>
    </row>
    <row r="29" spans="1:3" ht="15" thickBot="1" x14ac:dyDescent="0.25">
      <c r="A29" s="116"/>
      <c r="C29" s="104">
        <f>SUM(C5:C28)</f>
        <v>4893</v>
      </c>
    </row>
    <row r="30" spans="1:3" ht="16.5" thickBot="1" x14ac:dyDescent="0.3">
      <c r="A30" s="397" t="s">
        <v>35</v>
      </c>
      <c r="B30" s="398"/>
      <c r="C30" s="399"/>
    </row>
    <row r="31" spans="1:3" ht="16.5" thickBot="1" x14ac:dyDescent="0.3">
      <c r="A31" s="117"/>
      <c r="B31" s="113"/>
      <c r="C31" s="113"/>
    </row>
    <row r="32" spans="1:3" ht="15.75" thickBot="1" x14ac:dyDescent="0.3">
      <c r="A32" s="118"/>
      <c r="B32" s="119" t="s">
        <v>37</v>
      </c>
      <c r="C32" s="120" t="s">
        <v>38</v>
      </c>
    </row>
    <row r="33" spans="1:8" x14ac:dyDescent="0.2">
      <c r="A33" s="121" t="s">
        <v>39</v>
      </c>
      <c r="B33" s="122" t="s">
        <v>66</v>
      </c>
      <c r="C33" s="123">
        <v>31</v>
      </c>
    </row>
    <row r="34" spans="1:8" x14ac:dyDescent="0.2">
      <c r="A34" s="124" t="s">
        <v>40</v>
      </c>
      <c r="B34" s="125"/>
      <c r="C34" s="126"/>
    </row>
    <row r="35" spans="1:8" x14ac:dyDescent="0.2">
      <c r="A35" s="124" t="s">
        <v>41</v>
      </c>
      <c r="B35" s="125">
        <v>24</v>
      </c>
      <c r="C35" s="126"/>
    </row>
    <row r="36" spans="1:8" ht="15" thickBot="1" x14ac:dyDescent="0.25">
      <c r="A36" s="127" t="s">
        <v>12</v>
      </c>
      <c r="B36" s="128">
        <v>70</v>
      </c>
      <c r="C36" s="129"/>
    </row>
    <row r="37" spans="1:8" ht="15" thickBot="1" x14ac:dyDescent="0.25"/>
    <row r="38" spans="1:8" ht="16.5" thickBot="1" x14ac:dyDescent="0.25">
      <c r="A38" s="410" t="s">
        <v>67</v>
      </c>
      <c r="B38" s="411"/>
      <c r="C38" s="411"/>
      <c r="D38" s="411"/>
      <c r="E38" s="411"/>
      <c r="F38" s="411"/>
      <c r="G38" s="412"/>
    </row>
    <row r="39" spans="1:8" ht="16.5" thickBot="1" x14ac:dyDescent="0.25">
      <c r="A39" s="130"/>
      <c r="B39" s="131"/>
      <c r="C39" s="131"/>
      <c r="D39" s="131"/>
      <c r="E39" s="131"/>
      <c r="F39" s="131"/>
      <c r="G39" s="132"/>
    </row>
    <row r="40" spans="1:8" ht="29.25" thickBot="1" x14ac:dyDescent="0.25">
      <c r="A40" s="116"/>
      <c r="B40" s="413" t="s">
        <v>42</v>
      </c>
      <c r="C40" s="414"/>
      <c r="D40" s="133" t="s">
        <v>43</v>
      </c>
      <c r="E40" s="133" t="s">
        <v>44</v>
      </c>
      <c r="F40" s="133" t="s">
        <v>45</v>
      </c>
      <c r="G40" s="134" t="s">
        <v>14</v>
      </c>
    </row>
    <row r="41" spans="1:8" ht="15" x14ac:dyDescent="0.25">
      <c r="A41" s="135" t="s">
        <v>27</v>
      </c>
      <c r="B41" s="136"/>
      <c r="C41" s="137">
        <v>134</v>
      </c>
      <c r="D41" s="137">
        <v>135</v>
      </c>
      <c r="E41" s="137"/>
      <c r="F41" s="137">
        <v>6</v>
      </c>
      <c r="G41" s="138">
        <f>SUM(B41:F41)</f>
        <v>275</v>
      </c>
      <c r="H41" s="139"/>
    </row>
    <row r="42" spans="1:8" ht="28.5" x14ac:dyDescent="0.25">
      <c r="A42" s="140" t="s">
        <v>28</v>
      </c>
      <c r="B42" s="141"/>
      <c r="C42" s="142"/>
      <c r="D42" s="142"/>
      <c r="E42" s="142"/>
      <c r="F42" s="142"/>
      <c r="G42" s="143"/>
      <c r="H42" s="139"/>
    </row>
    <row r="43" spans="1:8" ht="15" x14ac:dyDescent="0.25">
      <c r="A43" s="140" t="s">
        <v>29</v>
      </c>
      <c r="B43" s="141"/>
      <c r="C43" s="142"/>
      <c r="D43" s="142">
        <v>67</v>
      </c>
      <c r="E43" s="142">
        <v>16</v>
      </c>
      <c r="F43" s="142"/>
      <c r="G43" s="143"/>
      <c r="H43" s="144"/>
    </row>
    <row r="44" spans="1:8" ht="15" x14ac:dyDescent="0.25">
      <c r="A44" s="140" t="s">
        <v>30</v>
      </c>
      <c r="B44" s="141"/>
      <c r="C44" s="142">
        <v>74</v>
      </c>
      <c r="D44" s="142">
        <v>1</v>
      </c>
      <c r="E44" s="142"/>
      <c r="F44" s="142">
        <v>28</v>
      </c>
      <c r="G44" s="143">
        <f>SUM(B44:F44)</f>
        <v>103</v>
      </c>
    </row>
    <row r="45" spans="1:8" ht="15" x14ac:dyDescent="0.25">
      <c r="A45" s="140" t="s">
        <v>31</v>
      </c>
      <c r="B45" s="141"/>
      <c r="C45" s="142"/>
      <c r="D45" s="142"/>
      <c r="E45" s="142"/>
      <c r="F45" s="142"/>
      <c r="G45" s="143"/>
    </row>
    <row r="46" spans="1:8" ht="28.5" x14ac:dyDescent="0.25">
      <c r="A46" s="140" t="s">
        <v>32</v>
      </c>
      <c r="B46" s="141"/>
      <c r="C46" s="142"/>
      <c r="D46" s="142"/>
      <c r="E46" s="142"/>
      <c r="F46" s="142"/>
      <c r="G46" s="143"/>
    </row>
    <row r="47" spans="1:8" ht="15" x14ac:dyDescent="0.25">
      <c r="A47" s="140" t="s">
        <v>46</v>
      </c>
      <c r="B47" s="141"/>
      <c r="C47" s="142"/>
      <c r="D47" s="142"/>
      <c r="E47" s="142"/>
      <c r="F47" s="142"/>
      <c r="G47" s="143"/>
      <c r="H47" s="116"/>
    </row>
    <row r="48" spans="1:8" ht="15" x14ac:dyDescent="0.25">
      <c r="A48" s="145" t="s">
        <v>34</v>
      </c>
      <c r="B48" s="146"/>
      <c r="C48" s="147">
        <f>SUM(C41:C47)</f>
        <v>208</v>
      </c>
      <c r="D48" s="147">
        <f>SUM(D41:D47)</f>
        <v>203</v>
      </c>
      <c r="E48" s="147">
        <f>SUM(E41:E47)</f>
        <v>16</v>
      </c>
      <c r="F48" s="147">
        <f>SUM(F41:F47)</f>
        <v>34</v>
      </c>
      <c r="G48" s="148">
        <f>SUM(B48:F48)</f>
        <v>461</v>
      </c>
      <c r="H48" s="116"/>
    </row>
    <row r="49" spans="1:7" ht="15.75" thickBot="1" x14ac:dyDescent="0.3">
      <c r="A49" s="149" t="s">
        <v>47</v>
      </c>
      <c r="B49" s="150"/>
      <c r="C49" s="151"/>
      <c r="D49" s="151"/>
      <c r="E49" s="151"/>
      <c r="F49" s="151"/>
      <c r="G49" s="152"/>
    </row>
    <row r="50" spans="1:7" ht="15" thickBot="1" x14ac:dyDescent="0.25"/>
    <row r="51" spans="1:7" ht="16.5" thickBot="1" x14ac:dyDescent="0.25">
      <c r="A51" s="406" t="s">
        <v>36</v>
      </c>
      <c r="B51" s="407"/>
      <c r="C51" s="153">
        <v>336</v>
      </c>
    </row>
  </sheetData>
  <mergeCells count="24">
    <mergeCell ref="A51:B51"/>
    <mergeCell ref="A19:B19"/>
    <mergeCell ref="A22:B22"/>
    <mergeCell ref="A23:B23"/>
    <mergeCell ref="A24:B24"/>
    <mergeCell ref="A25:B25"/>
    <mergeCell ref="A26:B26"/>
    <mergeCell ref="A27:B27"/>
    <mergeCell ref="A28:B28"/>
    <mergeCell ref="A30:C30"/>
    <mergeCell ref="A38:G38"/>
    <mergeCell ref="B40:C40"/>
    <mergeCell ref="A17:B17"/>
    <mergeCell ref="A2:G2"/>
    <mergeCell ref="A4:C4"/>
    <mergeCell ref="A5:B5"/>
    <mergeCell ref="A6:B6"/>
    <mergeCell ref="A7:B7"/>
    <mergeCell ref="A10:C10"/>
    <mergeCell ref="A11:B11"/>
    <mergeCell ref="A12:B12"/>
    <mergeCell ref="A13:B13"/>
    <mergeCell ref="A14:B14"/>
    <mergeCell ref="A15:B1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H51"/>
  <sheetViews>
    <sheetView workbookViewId="0"/>
  </sheetViews>
  <sheetFormatPr baseColWidth="10" defaultRowHeight="14.25" x14ac:dyDescent="0.2"/>
  <cols>
    <col min="1" max="1" width="39.42578125" style="154" customWidth="1"/>
    <col min="2" max="2" width="16.42578125" style="154" customWidth="1"/>
    <col min="3" max="3" width="18.140625" style="154" customWidth="1"/>
    <col min="4" max="16384" width="11.42578125" style="154"/>
  </cols>
  <sheetData>
    <row r="1" spans="1:7" ht="15" thickBot="1" x14ac:dyDescent="0.25"/>
    <row r="2" spans="1:7" ht="18.75" thickBot="1" x14ac:dyDescent="0.3">
      <c r="A2" s="417" t="s">
        <v>61</v>
      </c>
      <c r="B2" s="418"/>
      <c r="C2" s="418"/>
      <c r="D2" s="418"/>
      <c r="E2" s="418"/>
      <c r="F2" s="418"/>
      <c r="G2" s="419"/>
    </row>
    <row r="3" spans="1:7" ht="15" thickBot="1" x14ac:dyDescent="0.25"/>
    <row r="4" spans="1:7" ht="16.5" thickBot="1" x14ac:dyDescent="0.3">
      <c r="A4" s="420" t="s">
        <v>9</v>
      </c>
      <c r="B4" s="421"/>
      <c r="C4" s="422"/>
    </row>
    <row r="5" spans="1:7" x14ac:dyDescent="0.2">
      <c r="A5" s="423" t="s">
        <v>10</v>
      </c>
      <c r="B5" s="424"/>
      <c r="C5" s="161">
        <v>1291</v>
      </c>
    </row>
    <row r="6" spans="1:7" x14ac:dyDescent="0.2">
      <c r="A6" s="425" t="s">
        <v>11</v>
      </c>
      <c r="B6" s="426"/>
      <c r="C6" s="244">
        <v>6932</v>
      </c>
    </row>
    <row r="7" spans="1:7" x14ac:dyDescent="0.2">
      <c r="A7" s="425" t="s">
        <v>12</v>
      </c>
      <c r="B7" s="426"/>
      <c r="C7" s="244">
        <v>111</v>
      </c>
    </row>
    <row r="8" spans="1:7" ht="15" thickBot="1" x14ac:dyDescent="0.25">
      <c r="A8" s="415" t="s">
        <v>13</v>
      </c>
      <c r="B8" s="416"/>
      <c r="C8" s="245">
        <v>630</v>
      </c>
    </row>
    <row r="9" spans="1:7" ht="15" thickBot="1" x14ac:dyDescent="0.25"/>
    <row r="10" spans="1:7" ht="16.5" thickBot="1" x14ac:dyDescent="0.3">
      <c r="A10" s="420" t="s">
        <v>62</v>
      </c>
      <c r="B10" s="421"/>
      <c r="C10" s="422"/>
    </row>
    <row r="11" spans="1:7" x14ac:dyDescent="0.2">
      <c r="A11" s="423" t="s">
        <v>15</v>
      </c>
      <c r="B11" s="424"/>
      <c r="C11" s="161">
        <v>1401</v>
      </c>
    </row>
    <row r="12" spans="1:7" x14ac:dyDescent="0.2">
      <c r="A12" s="425" t="s">
        <v>16</v>
      </c>
      <c r="B12" s="426"/>
      <c r="C12" s="244">
        <v>2884</v>
      </c>
    </row>
    <row r="13" spans="1:7" x14ac:dyDescent="0.2">
      <c r="A13" s="425" t="s">
        <v>17</v>
      </c>
      <c r="B13" s="426"/>
      <c r="C13" s="244">
        <v>965</v>
      </c>
    </row>
    <row r="14" spans="1:7" x14ac:dyDescent="0.2">
      <c r="A14" s="425" t="s">
        <v>18</v>
      </c>
      <c r="B14" s="426"/>
      <c r="C14" s="244">
        <v>536</v>
      </c>
    </row>
    <row r="15" spans="1:7" ht="15" thickBot="1" x14ac:dyDescent="0.25">
      <c r="A15" s="415" t="s">
        <v>13</v>
      </c>
      <c r="B15" s="416"/>
      <c r="C15" s="245">
        <v>925</v>
      </c>
    </row>
    <row r="16" spans="1:7" ht="15" thickBot="1" x14ac:dyDescent="0.25"/>
    <row r="17" spans="1:4" ht="16.5" thickBot="1" x14ac:dyDescent="0.25">
      <c r="A17" s="392" t="s">
        <v>19</v>
      </c>
      <c r="B17" s="393"/>
      <c r="C17" s="166">
        <v>393</v>
      </c>
    </row>
    <row r="18" spans="1:4" ht="15" thickBot="1" x14ac:dyDescent="0.25"/>
    <row r="19" spans="1:4" ht="16.5" thickBot="1" x14ac:dyDescent="0.25">
      <c r="A19" s="392" t="s">
        <v>64</v>
      </c>
      <c r="B19" s="393"/>
      <c r="C19" s="166">
        <v>17</v>
      </c>
    </row>
    <row r="20" spans="1:4" ht="15" thickBot="1" x14ac:dyDescent="0.25"/>
    <row r="21" spans="1:4" ht="16.5" thickBot="1" x14ac:dyDescent="0.3">
      <c r="A21" s="420" t="s">
        <v>20</v>
      </c>
      <c r="B21" s="421"/>
      <c r="C21" s="422"/>
    </row>
    <row r="22" spans="1:4" x14ac:dyDescent="0.2">
      <c r="A22" s="423" t="s">
        <v>21</v>
      </c>
      <c r="B22" s="424"/>
      <c r="C22" s="161">
        <v>55</v>
      </c>
    </row>
    <row r="23" spans="1:4" x14ac:dyDescent="0.2">
      <c r="A23" s="425" t="s">
        <v>22</v>
      </c>
      <c r="B23" s="426"/>
      <c r="C23" s="244">
        <v>1</v>
      </c>
    </row>
    <row r="24" spans="1:4" x14ac:dyDescent="0.2">
      <c r="A24" s="425" t="s">
        <v>23</v>
      </c>
      <c r="B24" s="426"/>
      <c r="C24" s="244">
        <v>476</v>
      </c>
    </row>
    <row r="25" spans="1:4" x14ac:dyDescent="0.2">
      <c r="A25" s="425" t="s">
        <v>24</v>
      </c>
      <c r="B25" s="426"/>
      <c r="C25" s="244">
        <v>20</v>
      </c>
    </row>
    <row r="26" spans="1:4" x14ac:dyDescent="0.2">
      <c r="A26" s="425" t="s">
        <v>25</v>
      </c>
      <c r="B26" s="426"/>
      <c r="C26" s="244">
        <v>158</v>
      </c>
    </row>
    <row r="27" spans="1:4" x14ac:dyDescent="0.2">
      <c r="A27" s="425" t="s">
        <v>26</v>
      </c>
      <c r="B27" s="426"/>
      <c r="C27" s="244">
        <v>426</v>
      </c>
    </row>
    <row r="28" spans="1:4" ht="15" thickBot="1" x14ac:dyDescent="0.25">
      <c r="A28" s="415" t="s">
        <v>13</v>
      </c>
      <c r="B28" s="416"/>
      <c r="C28" s="245">
        <v>585</v>
      </c>
    </row>
    <row r="29" spans="1:4" ht="15" thickBot="1" x14ac:dyDescent="0.25">
      <c r="A29" s="167"/>
    </row>
    <row r="30" spans="1:4" ht="16.5" thickBot="1" x14ac:dyDescent="0.3">
      <c r="A30" s="420" t="s">
        <v>35</v>
      </c>
      <c r="B30" s="421"/>
      <c r="C30" s="422"/>
      <c r="D30" s="246" t="s">
        <v>80</v>
      </c>
    </row>
    <row r="31" spans="1:4" ht="16.5" thickBot="1" x14ac:dyDescent="0.3">
      <c r="A31" s="168"/>
      <c r="B31" s="169"/>
      <c r="C31" s="169"/>
    </row>
    <row r="32" spans="1:4" ht="15.75" thickBot="1" x14ac:dyDescent="0.3">
      <c r="A32" s="156"/>
      <c r="B32" s="119" t="s">
        <v>37</v>
      </c>
      <c r="C32" s="120" t="s">
        <v>38</v>
      </c>
    </row>
    <row r="33" spans="1:8" x14ac:dyDescent="0.2">
      <c r="A33" s="170" t="s">
        <v>39</v>
      </c>
      <c r="B33" s="171">
        <v>1081</v>
      </c>
      <c r="C33" s="172">
        <v>153</v>
      </c>
    </row>
    <row r="34" spans="1:8" x14ac:dyDescent="0.2">
      <c r="A34" s="247" t="s">
        <v>40</v>
      </c>
      <c r="B34" s="192">
        <v>36</v>
      </c>
      <c r="C34" s="248">
        <v>0</v>
      </c>
    </row>
    <row r="35" spans="1:8" x14ac:dyDescent="0.2">
      <c r="A35" s="247" t="s">
        <v>41</v>
      </c>
      <c r="B35" s="192">
        <v>114</v>
      </c>
      <c r="C35" s="248">
        <v>0</v>
      </c>
    </row>
    <row r="36" spans="1:8" ht="15" thickBot="1" x14ac:dyDescent="0.25">
      <c r="A36" s="249" t="s">
        <v>12</v>
      </c>
      <c r="B36" s="250">
        <v>6</v>
      </c>
      <c r="C36" s="251">
        <v>0</v>
      </c>
    </row>
    <row r="37" spans="1:8" ht="15" thickBot="1" x14ac:dyDescent="0.25"/>
    <row r="38" spans="1:8" ht="16.5" thickBot="1" x14ac:dyDescent="0.25">
      <c r="A38" s="429" t="s">
        <v>67</v>
      </c>
      <c r="B38" s="430"/>
      <c r="C38" s="430"/>
      <c r="D38" s="430"/>
      <c r="E38" s="430"/>
      <c r="F38" s="430"/>
      <c r="G38" s="431"/>
    </row>
    <row r="39" spans="1:8" ht="16.5" thickBot="1" x14ac:dyDescent="0.25">
      <c r="A39" s="178"/>
      <c r="B39" s="179"/>
      <c r="C39" s="179"/>
      <c r="D39" s="179"/>
      <c r="E39" s="179"/>
      <c r="F39" s="179"/>
      <c r="G39" s="180"/>
    </row>
    <row r="40" spans="1:8" ht="29.25" thickBot="1" x14ac:dyDescent="0.25">
      <c r="A40" s="167"/>
      <c r="B40" s="427" t="s">
        <v>42</v>
      </c>
      <c r="C40" s="428"/>
      <c r="D40" s="181" t="s">
        <v>43</v>
      </c>
      <c r="E40" s="181" t="s">
        <v>44</v>
      </c>
      <c r="F40" s="181" t="s">
        <v>45</v>
      </c>
      <c r="G40" s="252" t="s">
        <v>14</v>
      </c>
    </row>
    <row r="41" spans="1:8" ht="15" x14ac:dyDescent="0.25">
      <c r="A41" s="184" t="s">
        <v>27</v>
      </c>
      <c r="B41" s="253"/>
      <c r="C41" s="254">
        <v>508</v>
      </c>
      <c r="D41" s="254">
        <v>563</v>
      </c>
      <c r="E41" s="254">
        <v>109</v>
      </c>
      <c r="F41" s="254">
        <v>403</v>
      </c>
      <c r="G41" s="255">
        <v>1583</v>
      </c>
    </row>
    <row r="42" spans="1:8" ht="28.5" x14ac:dyDescent="0.25">
      <c r="A42" s="190" t="s">
        <v>28</v>
      </c>
      <c r="B42" s="191"/>
      <c r="C42" s="192">
        <v>0</v>
      </c>
      <c r="D42" s="192">
        <v>0</v>
      </c>
      <c r="E42" s="192">
        <v>0</v>
      </c>
      <c r="F42" s="192">
        <v>294</v>
      </c>
      <c r="G42" s="256">
        <v>294</v>
      </c>
    </row>
    <row r="43" spans="1:8" ht="15" x14ac:dyDescent="0.25">
      <c r="A43" s="190" t="s">
        <v>29</v>
      </c>
      <c r="B43" s="191"/>
      <c r="C43" s="192"/>
      <c r="D43" s="192"/>
      <c r="E43" s="192"/>
      <c r="F43" s="192"/>
      <c r="G43" s="256"/>
    </row>
    <row r="44" spans="1:8" ht="15" x14ac:dyDescent="0.25">
      <c r="A44" s="190" t="s">
        <v>30</v>
      </c>
      <c r="B44" s="191"/>
      <c r="C44" s="192">
        <v>268</v>
      </c>
      <c r="D44" s="192">
        <v>121</v>
      </c>
      <c r="E44" s="192">
        <v>24</v>
      </c>
      <c r="F44" s="192">
        <v>139</v>
      </c>
      <c r="G44" s="256">
        <v>552</v>
      </c>
    </row>
    <row r="45" spans="1:8" ht="15" x14ac:dyDescent="0.25">
      <c r="A45" s="190" t="s">
        <v>31</v>
      </c>
      <c r="B45" s="191"/>
      <c r="C45" s="192"/>
      <c r="D45" s="192"/>
      <c r="E45" s="192"/>
      <c r="F45" s="192"/>
      <c r="G45" s="256"/>
    </row>
    <row r="46" spans="1:8" ht="28.5" x14ac:dyDescent="0.25">
      <c r="A46" s="190" t="s">
        <v>32</v>
      </c>
      <c r="B46" s="191"/>
      <c r="C46" s="192">
        <v>1</v>
      </c>
      <c r="D46" s="192">
        <v>46</v>
      </c>
      <c r="E46" s="192">
        <v>1</v>
      </c>
      <c r="F46" s="192">
        <v>69</v>
      </c>
      <c r="G46" s="256">
        <v>117</v>
      </c>
    </row>
    <row r="47" spans="1:8" ht="15" x14ac:dyDescent="0.25">
      <c r="A47" s="190" t="s">
        <v>46</v>
      </c>
      <c r="B47" s="191"/>
      <c r="C47" s="192">
        <v>0</v>
      </c>
      <c r="D47" s="192">
        <v>59</v>
      </c>
      <c r="E47" s="192">
        <v>61</v>
      </c>
      <c r="F47" s="192">
        <v>7</v>
      </c>
      <c r="G47" s="256">
        <v>127</v>
      </c>
      <c r="H47" s="167"/>
    </row>
    <row r="48" spans="1:8" ht="15" x14ac:dyDescent="0.25">
      <c r="A48" s="193" t="s">
        <v>34</v>
      </c>
      <c r="B48" s="194"/>
      <c r="C48" s="195">
        <v>777</v>
      </c>
      <c r="D48" s="195">
        <v>789</v>
      </c>
      <c r="E48" s="195">
        <v>195</v>
      </c>
      <c r="F48" s="195">
        <v>912</v>
      </c>
      <c r="G48" s="257">
        <v>2673</v>
      </c>
      <c r="H48" s="167"/>
    </row>
    <row r="49" spans="1:7" ht="15.75" thickBot="1" x14ac:dyDescent="0.3">
      <c r="A49" s="198" t="s">
        <v>47</v>
      </c>
      <c r="B49" s="199"/>
      <c r="C49" s="200"/>
      <c r="D49" s="200"/>
      <c r="E49" s="200"/>
      <c r="F49" s="200"/>
      <c r="G49" s="258"/>
    </row>
    <row r="50" spans="1:7" ht="15" thickBot="1" x14ac:dyDescent="0.25"/>
    <row r="51" spans="1:7" ht="16.5" thickBot="1" x14ac:dyDescent="0.25">
      <c r="A51" s="406" t="s">
        <v>36</v>
      </c>
      <c r="B51" s="407"/>
      <c r="C51" s="166"/>
    </row>
  </sheetData>
  <mergeCells count="26">
    <mergeCell ref="B40:C40"/>
    <mergeCell ref="A51:B51"/>
    <mergeCell ref="A25:B25"/>
    <mergeCell ref="A26:B26"/>
    <mergeCell ref="A27:B27"/>
    <mergeCell ref="A28:B28"/>
    <mergeCell ref="A30:C30"/>
    <mergeCell ref="A38:G38"/>
    <mergeCell ref="A24:B24"/>
    <mergeCell ref="A10:C10"/>
    <mergeCell ref="A11:B11"/>
    <mergeCell ref="A12:B12"/>
    <mergeCell ref="A13:B13"/>
    <mergeCell ref="A14:B14"/>
    <mergeCell ref="A15:B15"/>
    <mergeCell ref="A17:B17"/>
    <mergeCell ref="A19:B19"/>
    <mergeCell ref="A21:C21"/>
    <mergeCell ref="A22:B22"/>
    <mergeCell ref="A23:B23"/>
    <mergeCell ref="A8:B8"/>
    <mergeCell ref="A2:G2"/>
    <mergeCell ref="A4:C4"/>
    <mergeCell ref="A5:B5"/>
    <mergeCell ref="A6:B6"/>
    <mergeCell ref="A7:B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2:L61"/>
  <sheetViews>
    <sheetView zoomScaleNormal="100" workbookViewId="0">
      <selection activeCell="A2" sqref="A2"/>
    </sheetView>
  </sheetViews>
  <sheetFormatPr baseColWidth="10" defaultRowHeight="14.25" x14ac:dyDescent="0.2"/>
  <cols>
    <col min="1" max="1" width="39.7109375" style="4" customWidth="1"/>
    <col min="2" max="2" width="16.5703125" style="4" customWidth="1"/>
    <col min="3" max="3" width="20" style="4" customWidth="1"/>
    <col min="4" max="4" width="11.42578125" style="4"/>
    <col min="5" max="5" width="14.5703125" style="4" customWidth="1"/>
    <col min="6" max="16384" width="11.42578125" style="4"/>
  </cols>
  <sheetData>
    <row r="2" spans="1:12" ht="15" thickBot="1" x14ac:dyDescent="0.25"/>
    <row r="3" spans="1:12" ht="18.75" thickBot="1" x14ac:dyDescent="0.3">
      <c r="A3" s="332" t="s">
        <v>51</v>
      </c>
      <c r="B3" s="332"/>
      <c r="C3" s="332"/>
      <c r="D3" s="332"/>
      <c r="E3" s="332"/>
      <c r="F3" s="332"/>
      <c r="G3" s="332"/>
    </row>
    <row r="5" spans="1:12" ht="15.75" thickBot="1" x14ac:dyDescent="0.25">
      <c r="A5" s="326" t="s">
        <v>9</v>
      </c>
      <c r="B5" s="326"/>
      <c r="C5" s="326"/>
      <c r="D5" s="5"/>
      <c r="E5" s="5"/>
      <c r="F5" s="5"/>
      <c r="G5" s="5"/>
      <c r="H5" s="5"/>
      <c r="I5" s="5"/>
      <c r="J5" s="5"/>
      <c r="K5" s="5"/>
      <c r="L5" s="6"/>
    </row>
    <row r="6" spans="1:12" x14ac:dyDescent="0.2">
      <c r="A6" s="330" t="s">
        <v>10</v>
      </c>
      <c r="B6" s="330"/>
      <c r="C6" s="33">
        <v>67</v>
      </c>
      <c r="D6" s="7"/>
      <c r="E6" s="7"/>
      <c r="F6" s="7"/>
      <c r="G6" s="7"/>
      <c r="H6" s="7"/>
      <c r="I6" s="7"/>
      <c r="J6" s="7"/>
      <c r="K6" s="7"/>
      <c r="L6" s="8"/>
    </row>
    <row r="7" spans="1:12" x14ac:dyDescent="0.2">
      <c r="A7" s="324" t="s">
        <v>11</v>
      </c>
      <c r="B7" s="324"/>
      <c r="C7" s="32">
        <v>1112</v>
      </c>
      <c r="D7" s="7"/>
      <c r="E7" s="7"/>
      <c r="F7" s="7"/>
      <c r="G7" s="7"/>
      <c r="H7" s="7"/>
      <c r="I7" s="7"/>
      <c r="J7" s="7"/>
      <c r="K7" s="7"/>
      <c r="L7" s="8"/>
    </row>
    <row r="8" spans="1:12" x14ac:dyDescent="0.2">
      <c r="A8" s="324" t="s">
        <v>12</v>
      </c>
      <c r="B8" s="324"/>
      <c r="C8" s="32">
        <v>22</v>
      </c>
      <c r="D8" s="7"/>
      <c r="E8" s="7"/>
      <c r="F8" s="7"/>
      <c r="G8" s="7"/>
      <c r="H8" s="7"/>
      <c r="I8" s="7"/>
      <c r="J8" s="7"/>
      <c r="K8" s="7"/>
      <c r="L8" s="8"/>
    </row>
    <row r="9" spans="1:12" ht="15" thickBot="1" x14ac:dyDescent="0.25">
      <c r="A9" s="325" t="s">
        <v>13</v>
      </c>
      <c r="B9" s="325"/>
      <c r="C9" s="34">
        <v>28</v>
      </c>
      <c r="D9" s="7"/>
      <c r="E9" s="7"/>
      <c r="F9" s="7"/>
      <c r="G9" s="7"/>
      <c r="H9" s="7"/>
      <c r="I9" s="7"/>
      <c r="J9" s="7"/>
      <c r="K9" s="7"/>
      <c r="L9" s="8"/>
    </row>
    <row r="10" spans="1:12" ht="24.95" customHeight="1" thickBot="1" x14ac:dyDescent="0.25"/>
    <row r="11" spans="1:12" ht="15.75" thickBot="1" x14ac:dyDescent="0.25">
      <c r="A11" s="326" t="s">
        <v>52</v>
      </c>
      <c r="B11" s="326"/>
      <c r="C11" s="326"/>
      <c r="D11" s="5"/>
      <c r="E11" s="5"/>
      <c r="F11" s="5"/>
      <c r="G11" s="5"/>
      <c r="H11" s="5"/>
      <c r="I11" s="5"/>
      <c r="J11" s="5"/>
      <c r="K11" s="5"/>
      <c r="L11" s="6"/>
    </row>
    <row r="12" spans="1:12" x14ac:dyDescent="0.2">
      <c r="A12" s="330" t="s">
        <v>15</v>
      </c>
      <c r="B12" s="330"/>
      <c r="C12" s="33">
        <v>199</v>
      </c>
      <c r="D12" s="9"/>
      <c r="E12" s="9"/>
      <c r="F12" s="7"/>
      <c r="G12" s="7"/>
      <c r="H12" s="7"/>
      <c r="I12" s="7"/>
      <c r="J12" s="7"/>
      <c r="K12" s="7"/>
      <c r="L12" s="8"/>
    </row>
    <row r="13" spans="1:12" x14ac:dyDescent="0.2">
      <c r="A13" s="324" t="s">
        <v>16</v>
      </c>
      <c r="B13" s="324"/>
      <c r="C13" s="32">
        <v>195</v>
      </c>
      <c r="D13" s="9"/>
      <c r="E13" s="9"/>
      <c r="F13" s="7"/>
      <c r="G13" s="7"/>
      <c r="H13" s="7"/>
      <c r="I13" s="7"/>
      <c r="J13" s="7"/>
      <c r="K13" s="7"/>
      <c r="L13" s="8"/>
    </row>
    <row r="14" spans="1:12" x14ac:dyDescent="0.2">
      <c r="A14" s="324" t="s">
        <v>17</v>
      </c>
      <c r="B14" s="324"/>
      <c r="C14" s="32">
        <v>88</v>
      </c>
      <c r="D14" s="9"/>
      <c r="E14" s="7"/>
      <c r="F14" s="7"/>
      <c r="G14" s="7"/>
      <c r="H14" s="7"/>
      <c r="I14" s="7"/>
      <c r="J14" s="7"/>
      <c r="K14" s="7"/>
      <c r="L14" s="8"/>
    </row>
    <row r="15" spans="1:12" x14ac:dyDescent="0.2">
      <c r="A15" s="324" t="s">
        <v>54</v>
      </c>
      <c r="B15" s="324"/>
      <c r="C15" s="32">
        <v>1</v>
      </c>
      <c r="D15" s="9"/>
      <c r="E15" s="9"/>
      <c r="F15" s="7"/>
      <c r="G15" s="7"/>
      <c r="H15" s="7"/>
      <c r="I15" s="7"/>
      <c r="J15" s="7"/>
      <c r="K15" s="7"/>
      <c r="L15" s="8"/>
    </row>
    <row r="16" spans="1:12" ht="15" thickBot="1" x14ac:dyDescent="0.25">
      <c r="A16" s="325" t="s">
        <v>13</v>
      </c>
      <c r="B16" s="325"/>
      <c r="C16" s="34">
        <v>109</v>
      </c>
      <c r="D16" s="9"/>
      <c r="E16" s="9"/>
      <c r="F16" s="7"/>
      <c r="G16" s="7"/>
      <c r="H16" s="7"/>
      <c r="I16" s="7"/>
      <c r="J16" s="7"/>
      <c r="K16" s="10"/>
      <c r="L16" s="8"/>
    </row>
    <row r="17" spans="1:12" ht="24.95" customHeight="1" thickBot="1" x14ac:dyDescent="0.25"/>
    <row r="18" spans="1:12" ht="15.75" thickBot="1" x14ac:dyDescent="0.25">
      <c r="A18" s="331" t="s">
        <v>19</v>
      </c>
      <c r="B18" s="331"/>
      <c r="C18" s="27">
        <v>39</v>
      </c>
      <c r="D18" s="5"/>
      <c r="E18" s="5"/>
      <c r="F18" s="5"/>
      <c r="G18" s="5"/>
      <c r="H18" s="5"/>
      <c r="I18" s="5"/>
      <c r="J18" s="5"/>
      <c r="K18" s="5"/>
      <c r="L18" s="6"/>
    </row>
    <row r="19" spans="1:12" ht="24.95" customHeight="1" thickBot="1" x14ac:dyDescent="0.25">
      <c r="D19" s="11"/>
      <c r="E19" s="11"/>
      <c r="F19" s="11"/>
      <c r="G19" s="11"/>
      <c r="H19" s="11"/>
      <c r="I19" s="11"/>
      <c r="J19" s="11"/>
      <c r="K19" s="11"/>
      <c r="L19" s="8"/>
    </row>
    <row r="20" spans="1:12" ht="15.75" thickBot="1" x14ac:dyDescent="0.25">
      <c r="A20" s="331" t="s">
        <v>56</v>
      </c>
      <c r="B20" s="331"/>
      <c r="C20" s="27">
        <v>2</v>
      </c>
      <c r="D20" s="5"/>
      <c r="E20" s="5"/>
      <c r="F20" s="5"/>
      <c r="G20" s="5"/>
      <c r="H20" s="5"/>
      <c r="I20" s="5"/>
      <c r="J20" s="5"/>
      <c r="K20" s="5"/>
      <c r="L20" s="6"/>
    </row>
    <row r="21" spans="1:12" ht="24.95" customHeight="1" thickBot="1" x14ac:dyDescent="0.25">
      <c r="D21" s="12"/>
      <c r="E21" s="12"/>
      <c r="F21" s="12"/>
      <c r="G21" s="12"/>
      <c r="H21" s="12"/>
      <c r="I21" s="12"/>
      <c r="J21" s="12"/>
      <c r="K21" s="12"/>
      <c r="L21" s="8"/>
    </row>
    <row r="22" spans="1:12" ht="15.75" thickBot="1" x14ac:dyDescent="0.25">
      <c r="A22" s="326" t="s">
        <v>20</v>
      </c>
      <c r="B22" s="326"/>
      <c r="C22" s="326"/>
      <c r="D22" s="5"/>
      <c r="E22" s="5"/>
      <c r="F22" s="5"/>
      <c r="G22" s="5"/>
      <c r="H22" s="5"/>
      <c r="I22" s="5"/>
      <c r="J22" s="5"/>
      <c r="K22" s="5"/>
      <c r="L22" s="6"/>
    </row>
    <row r="23" spans="1:12" x14ac:dyDescent="0.2">
      <c r="A23" s="330" t="s">
        <v>21</v>
      </c>
      <c r="B23" s="330"/>
      <c r="C23" s="33">
        <v>25</v>
      </c>
      <c r="D23" s="10"/>
      <c r="E23" s="10"/>
      <c r="F23" s="10"/>
      <c r="G23" s="10"/>
      <c r="H23" s="10"/>
      <c r="I23" s="10"/>
      <c r="J23" s="10"/>
      <c r="K23" s="10"/>
      <c r="L23" s="8"/>
    </row>
    <row r="24" spans="1:12" x14ac:dyDescent="0.2">
      <c r="A24" s="324" t="s">
        <v>22</v>
      </c>
      <c r="B24" s="324"/>
      <c r="C24" s="32"/>
      <c r="D24" s="10"/>
      <c r="E24" s="10"/>
      <c r="F24" s="10"/>
      <c r="G24" s="10"/>
      <c r="H24" s="10"/>
      <c r="I24" s="10"/>
      <c r="J24" s="10"/>
      <c r="K24" s="10"/>
      <c r="L24" s="8"/>
    </row>
    <row r="25" spans="1:12" x14ac:dyDescent="0.2">
      <c r="A25" s="324" t="s">
        <v>23</v>
      </c>
      <c r="B25" s="324"/>
      <c r="C25" s="32"/>
      <c r="D25" s="10"/>
      <c r="E25" s="10"/>
      <c r="F25" s="10"/>
      <c r="G25" s="10"/>
      <c r="H25" s="10"/>
      <c r="I25" s="10"/>
      <c r="J25" s="10"/>
      <c r="K25" s="10"/>
      <c r="L25" s="8"/>
    </row>
    <row r="26" spans="1:12" x14ac:dyDescent="0.2">
      <c r="A26" s="324" t="s">
        <v>24</v>
      </c>
      <c r="B26" s="324"/>
      <c r="C26" s="32">
        <v>3</v>
      </c>
      <c r="D26" s="10"/>
      <c r="E26" s="10"/>
      <c r="F26" s="10"/>
      <c r="G26" s="10"/>
      <c r="H26" s="10"/>
      <c r="I26" s="10"/>
      <c r="J26" s="10"/>
      <c r="K26" s="10"/>
      <c r="L26" s="8"/>
    </row>
    <row r="27" spans="1:12" x14ac:dyDescent="0.2">
      <c r="A27" s="324" t="s">
        <v>25</v>
      </c>
      <c r="B27" s="324"/>
      <c r="C27" s="32"/>
      <c r="D27" s="10"/>
      <c r="E27" s="10"/>
      <c r="F27" s="10"/>
      <c r="G27" s="10"/>
      <c r="H27" s="10"/>
      <c r="I27" s="10"/>
      <c r="J27" s="10"/>
      <c r="K27" s="10"/>
      <c r="L27" s="8"/>
    </row>
    <row r="28" spans="1:12" x14ac:dyDescent="0.2">
      <c r="A28" s="324" t="s">
        <v>26</v>
      </c>
      <c r="B28" s="324"/>
      <c r="C28" s="32"/>
      <c r="D28" s="10"/>
      <c r="E28" s="10"/>
      <c r="F28" s="10"/>
      <c r="G28" s="10"/>
      <c r="H28" s="10"/>
      <c r="I28" s="10"/>
      <c r="J28" s="10"/>
      <c r="K28" s="10"/>
      <c r="L28" s="8"/>
    </row>
    <row r="29" spans="1:12" ht="15" thickBot="1" x14ac:dyDescent="0.25">
      <c r="A29" s="325" t="s">
        <v>13</v>
      </c>
      <c r="B29" s="325"/>
      <c r="C29" s="34">
        <v>62</v>
      </c>
      <c r="D29" s="10"/>
      <c r="E29" s="10"/>
      <c r="F29" s="10"/>
      <c r="G29" s="10"/>
      <c r="H29" s="10"/>
      <c r="I29" s="10"/>
      <c r="J29" s="10"/>
      <c r="K29" s="10"/>
      <c r="L29" s="8"/>
    </row>
    <row r="30" spans="1:12" ht="24.95" customHeight="1" thickBot="1" x14ac:dyDescent="0.25">
      <c r="A30" s="13"/>
      <c r="D30" s="12"/>
      <c r="E30" s="12"/>
      <c r="F30" s="12"/>
      <c r="G30" s="12"/>
      <c r="H30" s="12"/>
      <c r="I30" s="12"/>
      <c r="J30" s="12"/>
      <c r="K30" s="12"/>
    </row>
    <row r="31" spans="1:12" ht="15.75" thickBot="1" x14ac:dyDescent="0.25">
      <c r="A31" s="333" t="s">
        <v>58</v>
      </c>
      <c r="B31" s="334"/>
      <c r="C31" s="335"/>
      <c r="D31" s="5"/>
      <c r="E31" s="5"/>
      <c r="F31" s="5"/>
      <c r="G31" s="5"/>
      <c r="H31" s="5"/>
      <c r="I31" s="5"/>
      <c r="J31" s="5"/>
      <c r="K31" s="5"/>
      <c r="L31" s="6"/>
    </row>
    <row r="32" spans="1:12" ht="17.45" customHeight="1" thickBot="1" x14ac:dyDescent="0.25">
      <c r="A32" s="14"/>
      <c r="B32" s="69"/>
      <c r="C32" s="69"/>
      <c r="D32" s="16"/>
      <c r="E32" s="12"/>
      <c r="F32" s="16"/>
      <c r="G32" s="12"/>
      <c r="H32" s="16"/>
      <c r="I32" s="12"/>
      <c r="J32" s="12"/>
      <c r="K32" s="12"/>
      <c r="L32" s="8"/>
    </row>
    <row r="33" spans="1:11" ht="15.75" thickBot="1" x14ac:dyDescent="0.25">
      <c r="A33" s="17"/>
      <c r="B33" s="18" t="s">
        <v>37</v>
      </c>
      <c r="C33" s="19" t="s">
        <v>38</v>
      </c>
      <c r="D33" s="20"/>
      <c r="E33" s="20"/>
      <c r="F33" s="20"/>
      <c r="G33" s="20"/>
      <c r="H33" s="20"/>
      <c r="I33" s="20"/>
      <c r="J33" s="20"/>
      <c r="K33" s="20"/>
    </row>
    <row r="34" spans="1:11" x14ac:dyDescent="0.2">
      <c r="A34" s="90" t="s">
        <v>39</v>
      </c>
      <c r="B34" s="12">
        <v>93</v>
      </c>
      <c r="C34" s="28">
        <v>13</v>
      </c>
      <c r="D34" s="12"/>
      <c r="E34" s="12"/>
      <c r="F34" s="12"/>
      <c r="G34" s="12"/>
      <c r="H34" s="12"/>
      <c r="I34" s="12"/>
      <c r="J34" s="12"/>
      <c r="K34" s="12"/>
    </row>
    <row r="35" spans="1:11" x14ac:dyDescent="0.2">
      <c r="A35" s="91" t="s">
        <v>40</v>
      </c>
      <c r="B35" s="24"/>
      <c r="C35" s="29"/>
      <c r="D35" s="12"/>
      <c r="E35" s="12"/>
      <c r="F35" s="12"/>
      <c r="G35" s="12"/>
      <c r="H35" s="12"/>
      <c r="I35" s="12"/>
      <c r="J35" s="12"/>
      <c r="K35" s="12"/>
    </row>
    <row r="36" spans="1:11" x14ac:dyDescent="0.2">
      <c r="A36" s="91" t="s">
        <v>41</v>
      </c>
      <c r="B36" s="24">
        <v>7</v>
      </c>
      <c r="C36" s="29"/>
      <c r="D36" s="12"/>
      <c r="E36" s="12"/>
      <c r="F36" s="12"/>
      <c r="G36" s="12"/>
      <c r="H36" s="12"/>
      <c r="I36" s="12"/>
      <c r="J36" s="12"/>
      <c r="K36" s="12"/>
    </row>
    <row r="37" spans="1:11" ht="15" thickBot="1" x14ac:dyDescent="0.25">
      <c r="A37" s="89" t="s">
        <v>12</v>
      </c>
      <c r="B37" s="30"/>
      <c r="C37" s="31"/>
      <c r="D37" s="12"/>
      <c r="E37" s="12"/>
      <c r="F37" s="12"/>
      <c r="G37" s="12"/>
      <c r="H37" s="12"/>
      <c r="I37" s="12"/>
      <c r="J37" s="12"/>
      <c r="K37" s="12"/>
    </row>
    <row r="38" spans="1:11" ht="24.95" customHeight="1" thickBot="1" x14ac:dyDescent="0.25"/>
    <row r="39" spans="1:11" ht="32.25" customHeight="1" thickBot="1" x14ac:dyDescent="0.25">
      <c r="A39" s="327" t="s">
        <v>55</v>
      </c>
      <c r="B39" s="327"/>
      <c r="C39" s="327"/>
      <c r="D39" s="327"/>
      <c r="E39" s="327"/>
      <c r="F39" s="327"/>
      <c r="G39" s="327"/>
    </row>
    <row r="40" spans="1:11" ht="8.25" customHeight="1" thickBot="1" x14ac:dyDescent="0.25">
      <c r="A40" s="21"/>
      <c r="B40" s="22"/>
      <c r="C40" s="22"/>
      <c r="D40" s="22"/>
      <c r="E40" s="22"/>
      <c r="F40" s="22"/>
      <c r="G40" s="23"/>
    </row>
    <row r="41" spans="1:11" ht="29.25" customHeight="1" thickBot="1" x14ac:dyDescent="0.25">
      <c r="A41" s="13"/>
      <c r="B41" s="328" t="s">
        <v>42</v>
      </c>
      <c r="C41" s="328"/>
      <c r="D41" s="55" t="s">
        <v>43</v>
      </c>
      <c r="E41" s="55" t="s">
        <v>44</v>
      </c>
      <c r="F41" s="55" t="s">
        <v>45</v>
      </c>
      <c r="G41" s="56" t="s">
        <v>14</v>
      </c>
    </row>
    <row r="42" spans="1:11" ht="21" customHeight="1" x14ac:dyDescent="0.2">
      <c r="A42" s="57" t="s">
        <v>27</v>
      </c>
      <c r="B42" s="338">
        <v>201</v>
      </c>
      <c r="C42" s="339"/>
      <c r="D42" s="58">
        <v>45</v>
      </c>
      <c r="E42" s="59">
        <v>22</v>
      </c>
      <c r="F42" s="59">
        <v>16</v>
      </c>
      <c r="G42" s="60">
        <f>SUM(B42:F42)</f>
        <v>284</v>
      </c>
      <c r="J42" s="12"/>
    </row>
    <row r="43" spans="1:11" ht="28.5" x14ac:dyDescent="0.2">
      <c r="A43" s="61" t="s">
        <v>28</v>
      </c>
      <c r="B43" s="320"/>
      <c r="C43" s="320"/>
      <c r="D43" s="62"/>
      <c r="E43" s="62"/>
      <c r="F43" s="62"/>
      <c r="G43" s="63"/>
    </row>
    <row r="44" spans="1:11" x14ac:dyDescent="0.2">
      <c r="A44" s="61" t="s">
        <v>29</v>
      </c>
      <c r="B44" s="320"/>
      <c r="C44" s="320"/>
      <c r="D44" s="62"/>
      <c r="E44" s="62"/>
      <c r="F44" s="62"/>
      <c r="G44" s="63"/>
    </row>
    <row r="45" spans="1:11" ht="28.5" x14ac:dyDescent="0.2">
      <c r="A45" s="61" t="s">
        <v>30</v>
      </c>
      <c r="B45" s="320"/>
      <c r="C45" s="320"/>
      <c r="D45" s="62"/>
      <c r="E45" s="62"/>
      <c r="F45" s="62"/>
      <c r="G45" s="63"/>
    </row>
    <row r="46" spans="1:11" x14ac:dyDescent="0.2">
      <c r="A46" s="61" t="s">
        <v>31</v>
      </c>
      <c r="B46" s="320"/>
      <c r="C46" s="320"/>
      <c r="D46" s="62"/>
      <c r="E46" s="62"/>
      <c r="F46" s="62"/>
      <c r="G46" s="63"/>
    </row>
    <row r="47" spans="1:11" ht="28.5" x14ac:dyDescent="0.2">
      <c r="A47" s="61" t="s">
        <v>32</v>
      </c>
      <c r="B47" s="320"/>
      <c r="C47" s="320"/>
      <c r="D47" s="62"/>
      <c r="E47" s="62"/>
      <c r="F47" s="62"/>
      <c r="G47" s="63"/>
    </row>
    <row r="48" spans="1:11" x14ac:dyDescent="0.2">
      <c r="A48" s="61" t="s">
        <v>46</v>
      </c>
      <c r="B48" s="320"/>
      <c r="C48" s="320"/>
      <c r="D48" s="62"/>
      <c r="E48" s="62"/>
      <c r="F48" s="62"/>
      <c r="G48" s="63"/>
      <c r="H48" s="13"/>
    </row>
    <row r="49" spans="1:12" x14ac:dyDescent="0.2">
      <c r="A49" s="64" t="s">
        <v>34</v>
      </c>
      <c r="B49" s="321"/>
      <c r="C49" s="321"/>
      <c r="D49" s="65"/>
      <c r="E49" s="65"/>
      <c r="F49" s="65"/>
      <c r="G49" s="63"/>
      <c r="H49" s="13"/>
    </row>
    <row r="50" spans="1:12" ht="15" thickBot="1" x14ac:dyDescent="0.25">
      <c r="A50" s="66" t="s">
        <v>47</v>
      </c>
      <c r="B50" s="322"/>
      <c r="C50" s="322"/>
      <c r="D50" s="67">
        <v>23</v>
      </c>
      <c r="E50" s="67">
        <v>4</v>
      </c>
      <c r="F50" s="67"/>
      <c r="G50" s="68">
        <f>SUM(D50:F50)</f>
        <v>27</v>
      </c>
    </row>
    <row r="51" spans="1:12" ht="24.95" customHeight="1" thickBot="1" x14ac:dyDescent="0.25"/>
    <row r="52" spans="1:12" ht="34.5" customHeight="1" thickBot="1" x14ac:dyDescent="0.25">
      <c r="A52" s="323" t="s">
        <v>36</v>
      </c>
      <c r="B52" s="323"/>
      <c r="C52" s="103">
        <v>168</v>
      </c>
      <c r="D52" s="5"/>
      <c r="E52" s="5"/>
      <c r="F52" s="5"/>
      <c r="G52" s="5"/>
      <c r="H52" s="5"/>
      <c r="I52" s="5"/>
      <c r="J52" s="5"/>
      <c r="K52" s="5"/>
      <c r="L52" s="5"/>
    </row>
    <row r="53" spans="1:12" x14ac:dyDescent="0.2">
      <c r="D53" s="12"/>
      <c r="E53" s="12"/>
      <c r="F53" s="12"/>
      <c r="G53" s="12"/>
      <c r="H53" s="12"/>
      <c r="I53" s="12"/>
      <c r="J53" s="12"/>
      <c r="K53" s="12"/>
      <c r="L53" s="26"/>
    </row>
    <row r="61" spans="1:12" x14ac:dyDescent="0.2">
      <c r="A61" s="17"/>
    </row>
  </sheetData>
  <sheetProtection selectLockedCells="1" selectUnlockedCells="1"/>
  <mergeCells count="35">
    <mergeCell ref="B47:C47"/>
    <mergeCell ref="B48:C48"/>
    <mergeCell ref="B49:C49"/>
    <mergeCell ref="B50:C50"/>
    <mergeCell ref="A52:B52"/>
    <mergeCell ref="B46:C46"/>
    <mergeCell ref="A26:B26"/>
    <mergeCell ref="A27:B27"/>
    <mergeCell ref="A28:B28"/>
    <mergeCell ref="A29:B29"/>
    <mergeCell ref="A31:C31"/>
    <mergeCell ref="A39:G39"/>
    <mergeCell ref="B41:C41"/>
    <mergeCell ref="B42:C42"/>
    <mergeCell ref="B43:C43"/>
    <mergeCell ref="B44:C44"/>
    <mergeCell ref="B45:C45"/>
    <mergeCell ref="A25:B25"/>
    <mergeCell ref="A11:C11"/>
    <mergeCell ref="A12:B12"/>
    <mergeCell ref="A13:B13"/>
    <mergeCell ref="A14:B14"/>
    <mergeCell ref="A15:B15"/>
    <mergeCell ref="A16:B16"/>
    <mergeCell ref="A18:B18"/>
    <mergeCell ref="A20:B20"/>
    <mergeCell ref="A22:C22"/>
    <mergeCell ref="A23:B23"/>
    <mergeCell ref="A24:B24"/>
    <mergeCell ref="A9:B9"/>
    <mergeCell ref="A3:G3"/>
    <mergeCell ref="A5:C5"/>
    <mergeCell ref="A6:B6"/>
    <mergeCell ref="A7:B7"/>
    <mergeCell ref="A8:B8"/>
  </mergeCells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H51"/>
  <sheetViews>
    <sheetView workbookViewId="0"/>
  </sheetViews>
  <sheetFormatPr baseColWidth="10" defaultColWidth="11.42578125" defaultRowHeight="14.25" x14ac:dyDescent="0.2"/>
  <cols>
    <col min="1" max="1" width="39.42578125" style="154" customWidth="1"/>
    <col min="2" max="2" width="16.42578125" style="154" customWidth="1"/>
    <col min="3" max="3" width="18.140625" style="154" customWidth="1"/>
    <col min="4" max="16384" width="11.42578125" style="154"/>
  </cols>
  <sheetData>
    <row r="1" spans="1:8" ht="15" thickBot="1" x14ac:dyDescent="0.25"/>
    <row r="2" spans="1:8" ht="18.75" thickBot="1" x14ac:dyDescent="0.3">
      <c r="A2" s="417" t="s">
        <v>61</v>
      </c>
      <c r="B2" s="418"/>
      <c r="C2" s="418"/>
      <c r="D2" s="418"/>
      <c r="E2" s="418"/>
      <c r="F2" s="418"/>
      <c r="G2" s="419"/>
      <c r="H2" s="155"/>
    </row>
    <row r="3" spans="1:8" ht="15.75" thickBot="1" x14ac:dyDescent="0.3">
      <c r="G3" s="156"/>
      <c r="H3" s="157" t="s">
        <v>14</v>
      </c>
    </row>
    <row r="4" spans="1:8" ht="16.5" thickBot="1" x14ac:dyDescent="0.3">
      <c r="A4" s="420" t="s">
        <v>68</v>
      </c>
      <c r="B4" s="421"/>
      <c r="C4" s="421"/>
      <c r="D4" s="158"/>
      <c r="E4" s="159"/>
      <c r="F4" s="159"/>
      <c r="G4" s="159"/>
      <c r="H4" s="160">
        <v>42151</v>
      </c>
    </row>
    <row r="5" spans="1:8" ht="15" x14ac:dyDescent="0.2">
      <c r="A5" s="423" t="s">
        <v>69</v>
      </c>
      <c r="B5" s="424"/>
      <c r="C5" s="161"/>
      <c r="H5" s="162">
        <v>5181</v>
      </c>
    </row>
    <row r="6" spans="1:8" ht="15" x14ac:dyDescent="0.2">
      <c r="A6" s="402" t="s">
        <v>11</v>
      </c>
      <c r="B6" s="403"/>
      <c r="C6" s="163"/>
      <c r="H6" s="162">
        <v>22419</v>
      </c>
    </row>
    <row r="7" spans="1:8" ht="15" x14ac:dyDescent="0.2">
      <c r="A7" s="402" t="s">
        <v>12</v>
      </c>
      <c r="B7" s="403"/>
      <c r="C7" s="163"/>
      <c r="H7" s="162">
        <v>68</v>
      </c>
    </row>
    <row r="8" spans="1:8" ht="15.75" thickBot="1" x14ac:dyDescent="0.25">
      <c r="A8" s="408" t="s">
        <v>13</v>
      </c>
      <c r="B8" s="409"/>
      <c r="C8" s="164"/>
      <c r="H8" s="162">
        <v>1460</v>
      </c>
    </row>
    <row r="9" spans="1:8" ht="15.75" thickBot="1" x14ac:dyDescent="0.25">
      <c r="A9" s="165" t="s">
        <v>70</v>
      </c>
      <c r="H9" s="162"/>
    </row>
    <row r="10" spans="1:8" ht="16.5" thickBot="1" x14ac:dyDescent="0.3">
      <c r="A10" s="420" t="s">
        <v>71</v>
      </c>
      <c r="B10" s="421"/>
      <c r="C10" s="422"/>
      <c r="D10" s="158"/>
      <c r="E10" s="159"/>
      <c r="F10" s="159"/>
      <c r="G10" s="159"/>
      <c r="H10" s="160">
        <v>17854</v>
      </c>
    </row>
    <row r="11" spans="1:8" ht="15" x14ac:dyDescent="0.2">
      <c r="A11" s="423" t="s">
        <v>15</v>
      </c>
      <c r="B11" s="424"/>
      <c r="C11" s="161"/>
      <c r="H11" s="162">
        <v>4672</v>
      </c>
    </row>
    <row r="12" spans="1:8" ht="15" x14ac:dyDescent="0.2">
      <c r="A12" s="402" t="s">
        <v>16</v>
      </c>
      <c r="B12" s="403"/>
      <c r="C12" s="163"/>
      <c r="H12" s="162">
        <v>3797</v>
      </c>
    </row>
    <row r="13" spans="1:8" ht="15" x14ac:dyDescent="0.2">
      <c r="A13" s="402" t="s">
        <v>17</v>
      </c>
      <c r="B13" s="403"/>
      <c r="C13" s="163"/>
      <c r="H13" s="162">
        <v>2449</v>
      </c>
    </row>
    <row r="14" spans="1:8" ht="15" x14ac:dyDescent="0.2">
      <c r="A14" s="402" t="s">
        <v>18</v>
      </c>
      <c r="B14" s="403"/>
      <c r="C14" s="163"/>
      <c r="H14" s="162"/>
    </row>
    <row r="15" spans="1:8" ht="15.75" thickBot="1" x14ac:dyDescent="0.25">
      <c r="A15" s="408" t="s">
        <v>13</v>
      </c>
      <c r="B15" s="409"/>
      <c r="C15" s="164"/>
      <c r="H15" s="162">
        <v>1759</v>
      </c>
    </row>
    <row r="16" spans="1:8" ht="15.75" thickBot="1" x14ac:dyDescent="0.25">
      <c r="A16" s="165" t="s">
        <v>72</v>
      </c>
      <c r="H16" s="162"/>
    </row>
    <row r="17" spans="1:8" ht="16.5" thickBot="1" x14ac:dyDescent="0.25">
      <c r="A17" s="392" t="s">
        <v>19</v>
      </c>
      <c r="B17" s="393"/>
      <c r="C17" s="166"/>
      <c r="D17" s="158"/>
      <c r="E17" s="159"/>
      <c r="F17" s="159"/>
      <c r="G17" s="159"/>
      <c r="H17" s="160">
        <v>996</v>
      </c>
    </row>
    <row r="18" spans="1:8" ht="15.75" thickBot="1" x14ac:dyDescent="0.25">
      <c r="H18" s="162"/>
    </row>
    <row r="19" spans="1:8" ht="16.5" thickBot="1" x14ac:dyDescent="0.25">
      <c r="A19" s="392" t="s">
        <v>64</v>
      </c>
      <c r="B19" s="393"/>
      <c r="C19" s="166"/>
      <c r="D19" s="158"/>
      <c r="E19" s="159"/>
      <c r="F19" s="159"/>
      <c r="G19" s="159"/>
      <c r="H19" s="160">
        <v>338</v>
      </c>
    </row>
    <row r="20" spans="1:8" ht="15.75" thickBot="1" x14ac:dyDescent="0.25">
      <c r="H20" s="162"/>
    </row>
    <row r="21" spans="1:8" ht="16.5" thickBot="1" x14ac:dyDescent="0.3">
      <c r="A21" s="420" t="s">
        <v>20</v>
      </c>
      <c r="B21" s="421"/>
      <c r="C21" s="422"/>
      <c r="D21" s="158"/>
      <c r="E21" s="159"/>
      <c r="F21" s="159"/>
      <c r="G21" s="159"/>
      <c r="H21" s="160">
        <v>7813</v>
      </c>
    </row>
    <row r="22" spans="1:8" ht="15" x14ac:dyDescent="0.2">
      <c r="A22" s="423" t="s">
        <v>21</v>
      </c>
      <c r="B22" s="424"/>
      <c r="C22" s="161"/>
      <c r="H22" s="162">
        <v>2248</v>
      </c>
    </row>
    <row r="23" spans="1:8" ht="15" x14ac:dyDescent="0.2">
      <c r="A23" s="402" t="s">
        <v>22</v>
      </c>
      <c r="B23" s="403"/>
      <c r="C23" s="163"/>
      <c r="H23" s="162"/>
    </row>
    <row r="24" spans="1:8" ht="15" x14ac:dyDescent="0.2">
      <c r="A24" s="402" t="s">
        <v>23</v>
      </c>
      <c r="B24" s="403"/>
      <c r="C24" s="163"/>
      <c r="H24" s="162"/>
    </row>
    <row r="25" spans="1:8" ht="15" x14ac:dyDescent="0.2">
      <c r="A25" s="402" t="s">
        <v>24</v>
      </c>
      <c r="B25" s="403"/>
      <c r="C25" s="163"/>
      <c r="H25" s="162"/>
    </row>
    <row r="26" spans="1:8" ht="15" x14ac:dyDescent="0.2">
      <c r="A26" s="402" t="s">
        <v>25</v>
      </c>
      <c r="B26" s="403"/>
      <c r="C26" s="163"/>
      <c r="H26" s="162"/>
    </row>
    <row r="27" spans="1:8" ht="15" x14ac:dyDescent="0.2">
      <c r="A27" s="402" t="s">
        <v>26</v>
      </c>
      <c r="B27" s="403"/>
      <c r="C27" s="163"/>
      <c r="H27" s="162"/>
    </row>
    <row r="28" spans="1:8" ht="15.75" thickBot="1" x14ac:dyDescent="0.25">
      <c r="A28" s="408" t="s">
        <v>13</v>
      </c>
      <c r="B28" s="409"/>
      <c r="C28" s="164"/>
      <c r="H28" s="162">
        <v>4256</v>
      </c>
    </row>
    <row r="29" spans="1:8" ht="15.75" thickBot="1" x14ac:dyDescent="0.25">
      <c r="A29" s="167"/>
      <c r="H29" s="162"/>
    </row>
    <row r="30" spans="1:8" ht="16.5" thickBot="1" x14ac:dyDescent="0.3">
      <c r="A30" s="420" t="s">
        <v>35</v>
      </c>
      <c r="B30" s="421"/>
      <c r="C30" s="422"/>
      <c r="D30" s="158"/>
      <c r="E30" s="159"/>
      <c r="F30" s="159"/>
      <c r="G30" s="159"/>
      <c r="H30" s="160">
        <v>3331</v>
      </c>
    </row>
    <row r="31" spans="1:8" ht="16.5" thickBot="1" x14ac:dyDescent="0.3">
      <c r="A31" s="168"/>
      <c r="B31" s="169"/>
      <c r="C31" s="169"/>
      <c r="H31" s="162"/>
    </row>
    <row r="32" spans="1:8" ht="15.75" thickBot="1" x14ac:dyDescent="0.3">
      <c r="A32" s="156"/>
      <c r="B32" s="119" t="s">
        <v>37</v>
      </c>
      <c r="C32" s="120" t="s">
        <v>38</v>
      </c>
      <c r="H32" s="162"/>
    </row>
    <row r="33" spans="1:8" ht="15" x14ac:dyDescent="0.2">
      <c r="A33" s="170" t="s">
        <v>39</v>
      </c>
      <c r="B33" s="171"/>
      <c r="C33" s="172"/>
      <c r="H33" s="162"/>
    </row>
    <row r="34" spans="1:8" ht="15" x14ac:dyDescent="0.2">
      <c r="A34" s="124" t="s">
        <v>40</v>
      </c>
      <c r="B34" s="173"/>
      <c r="C34" s="174"/>
      <c r="H34" s="162"/>
    </row>
    <row r="35" spans="1:8" ht="15" x14ac:dyDescent="0.2">
      <c r="A35" s="124" t="s">
        <v>41</v>
      </c>
      <c r="B35" s="173"/>
      <c r="C35" s="174"/>
      <c r="H35" s="162"/>
    </row>
    <row r="36" spans="1:8" ht="15.75" thickBot="1" x14ac:dyDescent="0.25">
      <c r="A36" s="127" t="s">
        <v>12</v>
      </c>
      <c r="B36" s="175"/>
      <c r="C36" s="176"/>
      <c r="H36" s="162"/>
    </row>
    <row r="37" spans="1:8" ht="15.75" thickBot="1" x14ac:dyDescent="0.25">
      <c r="H37" s="162"/>
    </row>
    <row r="38" spans="1:8" ht="16.5" thickBot="1" x14ac:dyDescent="0.25">
      <c r="A38" s="429" t="s">
        <v>73</v>
      </c>
      <c r="B38" s="430"/>
      <c r="C38" s="430"/>
      <c r="D38" s="430"/>
      <c r="E38" s="430"/>
      <c r="F38" s="430"/>
      <c r="G38" s="430"/>
      <c r="H38" s="177"/>
    </row>
    <row r="39" spans="1:8" ht="16.5" thickBot="1" x14ac:dyDescent="0.25">
      <c r="A39" s="178"/>
      <c r="B39" s="179"/>
      <c r="C39" s="179"/>
      <c r="D39" s="179"/>
      <c r="E39" s="179"/>
      <c r="F39" s="179"/>
      <c r="G39" s="180"/>
      <c r="H39" s="177"/>
    </row>
    <row r="40" spans="1:8" ht="29.25" thickBot="1" x14ac:dyDescent="0.25">
      <c r="A40" s="167"/>
      <c r="B40" s="427" t="s">
        <v>42</v>
      </c>
      <c r="C40" s="428"/>
      <c r="D40" s="181" t="s">
        <v>43</v>
      </c>
      <c r="E40" s="181" t="s">
        <v>44</v>
      </c>
      <c r="F40" s="181" t="s">
        <v>45</v>
      </c>
      <c r="G40" s="182" t="s">
        <v>14</v>
      </c>
      <c r="H40" s="183"/>
    </row>
    <row r="41" spans="1:8" ht="15" x14ac:dyDescent="0.25">
      <c r="A41" s="184" t="s">
        <v>27</v>
      </c>
      <c r="B41" s="185"/>
      <c r="C41" s="186"/>
      <c r="D41" s="186"/>
      <c r="E41" s="186"/>
      <c r="F41" s="186"/>
      <c r="G41" s="187"/>
      <c r="H41" s="162">
        <v>393</v>
      </c>
    </row>
    <row r="42" spans="1:8" ht="28.5" x14ac:dyDescent="0.25">
      <c r="A42" s="140" t="s">
        <v>28</v>
      </c>
      <c r="B42" s="188"/>
      <c r="C42" s="173"/>
      <c r="D42" s="173"/>
      <c r="E42" s="173"/>
      <c r="F42" s="173"/>
      <c r="G42" s="189"/>
      <c r="H42" s="162">
        <v>305</v>
      </c>
    </row>
    <row r="43" spans="1:8" ht="15" x14ac:dyDescent="0.25">
      <c r="A43" s="190" t="s">
        <v>29</v>
      </c>
      <c r="B43" s="191"/>
      <c r="C43" s="192"/>
      <c r="D43" s="192"/>
      <c r="E43" s="192"/>
      <c r="F43" s="192"/>
      <c r="G43" s="189"/>
      <c r="H43" s="162">
        <v>29</v>
      </c>
    </row>
    <row r="44" spans="1:8" ht="15" x14ac:dyDescent="0.25">
      <c r="A44" s="190" t="s">
        <v>30</v>
      </c>
      <c r="B44" s="191"/>
      <c r="C44" s="192"/>
      <c r="D44" s="192"/>
      <c r="E44" s="192"/>
      <c r="F44" s="192"/>
      <c r="G44" s="189"/>
      <c r="H44" s="162">
        <v>87</v>
      </c>
    </row>
    <row r="45" spans="1:8" ht="15" x14ac:dyDescent="0.25">
      <c r="A45" s="190" t="s">
        <v>31</v>
      </c>
      <c r="B45" s="191"/>
      <c r="C45" s="192"/>
      <c r="D45" s="192"/>
      <c r="E45" s="192"/>
      <c r="F45" s="192"/>
      <c r="G45" s="189"/>
      <c r="H45" s="162">
        <v>9</v>
      </c>
    </row>
    <row r="46" spans="1:8" ht="28.5" x14ac:dyDescent="0.25">
      <c r="A46" s="190" t="s">
        <v>32</v>
      </c>
      <c r="B46" s="191"/>
      <c r="C46" s="192"/>
      <c r="D46" s="192"/>
      <c r="E46" s="192"/>
      <c r="F46" s="192"/>
      <c r="G46" s="189"/>
      <c r="H46" s="162">
        <v>6</v>
      </c>
    </row>
    <row r="47" spans="1:8" ht="15" x14ac:dyDescent="0.25">
      <c r="A47" s="190" t="s">
        <v>46</v>
      </c>
      <c r="B47" s="191"/>
      <c r="C47" s="192"/>
      <c r="D47" s="192"/>
      <c r="E47" s="192"/>
      <c r="F47" s="192"/>
      <c r="G47" s="189"/>
      <c r="H47" s="162">
        <v>0</v>
      </c>
    </row>
    <row r="48" spans="1:8" ht="15" x14ac:dyDescent="0.25">
      <c r="A48" s="193" t="s">
        <v>34</v>
      </c>
      <c r="B48" s="194"/>
      <c r="C48" s="195"/>
      <c r="D48" s="195"/>
      <c r="E48" s="195"/>
      <c r="F48" s="195"/>
      <c r="G48" s="196"/>
      <c r="H48" s="197">
        <v>4029</v>
      </c>
    </row>
    <row r="49" spans="1:8" ht="15.75" thickBot="1" x14ac:dyDescent="0.3">
      <c r="A49" s="198" t="s">
        <v>47</v>
      </c>
      <c r="B49" s="199"/>
      <c r="C49" s="200"/>
      <c r="D49" s="200"/>
      <c r="E49" s="200"/>
      <c r="F49" s="200"/>
      <c r="G49" s="201"/>
      <c r="H49" s="202">
        <v>1702</v>
      </c>
    </row>
    <row r="50" spans="1:8" ht="15.75" thickBot="1" x14ac:dyDescent="0.25">
      <c r="H50" s="162"/>
    </row>
    <row r="51" spans="1:8" ht="16.5" thickBot="1" x14ac:dyDescent="0.25">
      <c r="A51" s="406" t="s">
        <v>36</v>
      </c>
      <c r="B51" s="407"/>
      <c r="C51" s="166"/>
      <c r="H51" s="203">
        <v>5915</v>
      </c>
    </row>
  </sheetData>
  <mergeCells count="26">
    <mergeCell ref="B40:C40"/>
    <mergeCell ref="A51:B51"/>
    <mergeCell ref="A25:B25"/>
    <mergeCell ref="A26:B26"/>
    <mergeCell ref="A27:B27"/>
    <mergeCell ref="A28:B28"/>
    <mergeCell ref="A30:C30"/>
    <mergeCell ref="A38:G38"/>
    <mergeCell ref="A24:B24"/>
    <mergeCell ref="A10:C10"/>
    <mergeCell ref="A11:B11"/>
    <mergeCell ref="A12:B12"/>
    <mergeCell ref="A13:B13"/>
    <mergeCell ref="A14:B14"/>
    <mergeCell ref="A15:B15"/>
    <mergeCell ref="A17:B17"/>
    <mergeCell ref="A19:B19"/>
    <mergeCell ref="A21:C21"/>
    <mergeCell ref="A22:B22"/>
    <mergeCell ref="A23:B23"/>
    <mergeCell ref="A8:B8"/>
    <mergeCell ref="A2:G2"/>
    <mergeCell ref="A4:C4"/>
    <mergeCell ref="A5:B5"/>
    <mergeCell ref="A6:B6"/>
    <mergeCell ref="A7:B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B17"/>
  <sheetViews>
    <sheetView workbookViewId="0">
      <selection sqref="A1:XFD1048576"/>
    </sheetView>
  </sheetViews>
  <sheetFormatPr baseColWidth="10" defaultRowHeight="12.75" x14ac:dyDescent="0.2"/>
  <sheetData>
    <row r="13" spans="2:2" x14ac:dyDescent="0.2">
      <c r="B13" s="298" t="s">
        <v>90</v>
      </c>
    </row>
    <row r="14" spans="2:2" x14ac:dyDescent="0.2">
      <c r="B14" s="3"/>
    </row>
    <row r="15" spans="2:2" x14ac:dyDescent="0.2">
      <c r="B15" s="3" t="s">
        <v>86</v>
      </c>
    </row>
    <row r="17" spans="2:2" x14ac:dyDescent="0.2">
      <c r="B17" t="s">
        <v>88</v>
      </c>
    </row>
  </sheetData>
  <pageMargins left="0.7" right="0.7" top="0.75" bottom="0.75" header="0.3" footer="0.3"/>
  <pageSetup paperSize="9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2:O45"/>
  <sheetViews>
    <sheetView workbookViewId="0">
      <selection activeCell="H10" sqref="H10"/>
    </sheetView>
  </sheetViews>
  <sheetFormatPr baseColWidth="10" defaultRowHeight="14.25" x14ac:dyDescent="0.2"/>
  <cols>
    <col min="1" max="1" width="39.7109375" style="1" customWidth="1"/>
    <col min="2" max="2" width="39.85546875" style="1" customWidth="1"/>
    <col min="3" max="4" width="16.5703125" style="1" customWidth="1"/>
    <col min="5" max="5" width="11.42578125" style="1"/>
    <col min="6" max="7" width="17.85546875" style="1" customWidth="1"/>
    <col min="8" max="8" width="16.140625" style="1" customWidth="1"/>
    <col min="9" max="9" width="21.7109375" style="1" customWidth="1"/>
    <col min="10" max="11" width="11.42578125" style="1"/>
    <col min="12" max="12" width="13.28515625" style="1" bestFit="1" customWidth="1"/>
    <col min="13" max="13" width="12.85546875" style="1" customWidth="1"/>
    <col min="14" max="14" width="14.5703125" style="1" bestFit="1" customWidth="1"/>
    <col min="15" max="227" width="11.42578125" style="1"/>
    <col min="228" max="228" width="39.7109375" style="1" customWidth="1"/>
    <col min="229" max="229" width="16.5703125" style="1" customWidth="1"/>
    <col min="230" max="230" width="18.28515625" style="1" customWidth="1"/>
    <col min="231" max="16384" width="11.42578125" style="1"/>
  </cols>
  <sheetData>
    <row r="2" spans="1:15" ht="18" x14ac:dyDescent="0.25">
      <c r="A2" s="306" t="s">
        <v>51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</row>
    <row r="4" spans="1:15" ht="15" x14ac:dyDescent="0.2">
      <c r="C4" s="45" t="s">
        <v>53</v>
      </c>
      <c r="D4" s="45" t="s">
        <v>0</v>
      </c>
      <c r="E4" s="45" t="s">
        <v>1</v>
      </c>
      <c r="F4" s="45" t="s">
        <v>2</v>
      </c>
      <c r="G4" s="45" t="s">
        <v>48</v>
      </c>
      <c r="H4" s="45" t="s">
        <v>3</v>
      </c>
      <c r="I4" s="45" t="s">
        <v>4</v>
      </c>
      <c r="J4" s="45" t="s">
        <v>5</v>
      </c>
      <c r="K4" s="45" t="s">
        <v>49</v>
      </c>
      <c r="L4" s="45" t="s">
        <v>50</v>
      </c>
      <c r="M4" s="45" t="s">
        <v>6</v>
      </c>
      <c r="N4" s="45" t="s">
        <v>7</v>
      </c>
      <c r="O4" s="45" t="s">
        <v>8</v>
      </c>
    </row>
    <row r="5" spans="1:15" s="39" customFormat="1" ht="15" x14ac:dyDescent="0.2">
      <c r="A5" s="314" t="s">
        <v>9</v>
      </c>
      <c r="B5" s="304"/>
      <c r="C5" s="301"/>
      <c r="D5" s="301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</row>
    <row r="6" spans="1:15" x14ac:dyDescent="0.2">
      <c r="A6" s="318" t="s">
        <v>10</v>
      </c>
      <c r="B6" s="318"/>
      <c r="C6" s="40">
        <f>Andalucia!C6</f>
        <v>3654</v>
      </c>
      <c r="D6" s="38"/>
      <c r="E6" s="38">
        <v>3425</v>
      </c>
      <c r="F6" s="38">
        <v>979</v>
      </c>
      <c r="G6" s="38">
        <v>2117</v>
      </c>
      <c r="H6" s="38"/>
      <c r="I6" s="38">
        <v>4552</v>
      </c>
      <c r="J6" s="38">
        <v>1377</v>
      </c>
      <c r="K6" s="38"/>
      <c r="L6" s="38">
        <v>5181</v>
      </c>
      <c r="M6" s="38">
        <v>494</v>
      </c>
      <c r="N6" s="38">
        <v>1291</v>
      </c>
      <c r="O6" s="38">
        <v>67</v>
      </c>
    </row>
    <row r="7" spans="1:15" x14ac:dyDescent="0.2">
      <c r="A7" s="311" t="s">
        <v>11</v>
      </c>
      <c r="B7" s="311"/>
      <c r="C7" s="41">
        <f>Andalucia!C7</f>
        <v>25469</v>
      </c>
      <c r="D7" s="38"/>
      <c r="E7" s="38">
        <v>5432</v>
      </c>
      <c r="F7" s="38">
        <v>2000</v>
      </c>
      <c r="G7" s="38">
        <v>8849</v>
      </c>
      <c r="H7" s="38"/>
      <c r="I7" s="38">
        <v>18237</v>
      </c>
      <c r="J7" s="38">
        <v>7808</v>
      </c>
      <c r="K7" s="38"/>
      <c r="L7" s="38">
        <v>22419</v>
      </c>
      <c r="M7" s="38">
        <v>1879</v>
      </c>
      <c r="N7" s="38">
        <v>6932</v>
      </c>
      <c r="O7" s="38">
        <v>1112</v>
      </c>
    </row>
    <row r="8" spans="1:15" x14ac:dyDescent="0.2">
      <c r="A8" s="312" t="s">
        <v>12</v>
      </c>
      <c r="B8" s="312"/>
      <c r="C8" s="41">
        <f>Andalucia!C8</f>
        <v>2085</v>
      </c>
      <c r="D8" s="38"/>
      <c r="E8" s="38">
        <v>34</v>
      </c>
      <c r="F8" s="38"/>
      <c r="G8" s="38">
        <v>304</v>
      </c>
      <c r="H8" s="38"/>
      <c r="I8" s="38">
        <v>1024</v>
      </c>
      <c r="J8" s="38">
        <v>326</v>
      </c>
      <c r="K8" s="38"/>
      <c r="L8" s="38">
        <v>68</v>
      </c>
      <c r="M8" s="38">
        <v>30</v>
      </c>
      <c r="N8" s="38">
        <v>111</v>
      </c>
      <c r="O8" s="38">
        <v>22</v>
      </c>
    </row>
    <row r="9" spans="1:15" ht="15" thickBot="1" x14ac:dyDescent="0.25">
      <c r="A9" s="319" t="s">
        <v>13</v>
      </c>
      <c r="B9" s="319"/>
      <c r="C9" s="41">
        <f>Andalucia!C9</f>
        <v>2469</v>
      </c>
      <c r="D9" s="38"/>
      <c r="E9" s="38"/>
      <c r="F9" s="38"/>
      <c r="G9" s="38">
        <v>1190</v>
      </c>
      <c r="H9" s="38"/>
      <c r="I9" s="38">
        <v>2059</v>
      </c>
      <c r="J9" s="38">
        <v>103</v>
      </c>
      <c r="K9" s="38"/>
      <c r="L9" s="38">
        <v>1460</v>
      </c>
      <c r="M9" s="38"/>
      <c r="N9" s="38">
        <v>630</v>
      </c>
      <c r="O9" s="38">
        <v>28</v>
      </c>
    </row>
    <row r="10" spans="1:15" ht="16.5" thickTop="1" thickBot="1" x14ac:dyDescent="0.25">
      <c r="A10" s="310" t="s">
        <v>14</v>
      </c>
      <c r="B10" s="310"/>
      <c r="C10" s="35">
        <f>SUM(C6:C9)</f>
        <v>33677</v>
      </c>
      <c r="D10" s="38"/>
      <c r="E10" s="35">
        <f t="shared" ref="E10:G10" si="0">SUM(E6:E9)</f>
        <v>8891</v>
      </c>
      <c r="F10" s="35">
        <f t="shared" si="0"/>
        <v>2979</v>
      </c>
      <c r="G10" s="35">
        <f t="shared" si="0"/>
        <v>12460</v>
      </c>
      <c r="H10" s="36">
        <v>25431</v>
      </c>
      <c r="I10" s="35">
        <f t="shared" ref="I10:J10" si="1">SUM(I6:I9)</f>
        <v>25872</v>
      </c>
      <c r="J10" s="35">
        <f t="shared" si="1"/>
        <v>9614</v>
      </c>
      <c r="K10" s="38"/>
      <c r="L10" s="35">
        <f t="shared" ref="L10:O10" si="2">SUM(L6:L9)</f>
        <v>29128</v>
      </c>
      <c r="M10" s="35">
        <f t="shared" si="2"/>
        <v>2403</v>
      </c>
      <c r="N10" s="35">
        <f t="shared" si="2"/>
        <v>8964</v>
      </c>
      <c r="O10" s="35">
        <f t="shared" si="2"/>
        <v>1229</v>
      </c>
    </row>
    <row r="11" spans="1:15" ht="15.75" thickTop="1" x14ac:dyDescent="0.2">
      <c r="A11" s="314" t="s">
        <v>52</v>
      </c>
      <c r="B11" s="304"/>
      <c r="C11" s="301"/>
      <c r="D11" s="315"/>
      <c r="E11" s="315"/>
      <c r="F11" s="315"/>
      <c r="G11" s="315"/>
      <c r="H11" s="315"/>
      <c r="I11" s="315"/>
      <c r="J11" s="315"/>
      <c r="K11" s="315"/>
      <c r="L11" s="315"/>
      <c r="M11" s="315"/>
      <c r="N11" s="315"/>
      <c r="O11" s="315"/>
    </row>
    <row r="12" spans="1:15" x14ac:dyDescent="0.2">
      <c r="A12" s="311" t="s">
        <v>15</v>
      </c>
      <c r="B12" s="311"/>
      <c r="C12" s="41">
        <f>Andalucia!C12</f>
        <v>4634</v>
      </c>
      <c r="D12" s="38"/>
      <c r="E12" s="38">
        <v>1268</v>
      </c>
      <c r="F12" s="38">
        <v>489</v>
      </c>
      <c r="G12" s="38">
        <v>1084</v>
      </c>
      <c r="H12" s="38">
        <v>6198</v>
      </c>
      <c r="I12" s="38">
        <v>4641</v>
      </c>
      <c r="J12" s="38">
        <v>2249</v>
      </c>
      <c r="K12" s="38"/>
      <c r="L12" s="38">
        <v>4672</v>
      </c>
      <c r="M12" s="38">
        <v>458</v>
      </c>
      <c r="N12" s="38">
        <v>1401</v>
      </c>
      <c r="O12" s="38">
        <v>199</v>
      </c>
    </row>
    <row r="13" spans="1:15" x14ac:dyDescent="0.2">
      <c r="A13" s="312" t="s">
        <v>16</v>
      </c>
      <c r="B13" s="312"/>
      <c r="C13" s="41">
        <f>Andalucia!C13</f>
        <v>11553</v>
      </c>
      <c r="D13" s="38"/>
      <c r="E13" s="38">
        <v>598</v>
      </c>
      <c r="F13" s="38">
        <v>386</v>
      </c>
      <c r="G13" s="38">
        <v>1771</v>
      </c>
      <c r="H13" s="38">
        <v>7647</v>
      </c>
      <c r="I13" s="38">
        <v>7768</v>
      </c>
      <c r="J13" s="38">
        <v>2952</v>
      </c>
      <c r="K13" s="38"/>
      <c r="L13" s="38">
        <v>3797</v>
      </c>
      <c r="M13" s="38">
        <v>439</v>
      </c>
      <c r="N13" s="38">
        <v>2884</v>
      </c>
      <c r="O13" s="38">
        <v>195</v>
      </c>
    </row>
    <row r="14" spans="1:15" x14ac:dyDescent="0.2">
      <c r="A14" s="312" t="s">
        <v>17</v>
      </c>
      <c r="B14" s="312"/>
      <c r="C14" s="41">
        <f>Andalucia!C14</f>
        <v>2323</v>
      </c>
      <c r="D14" s="38"/>
      <c r="E14" s="38">
        <v>426</v>
      </c>
      <c r="F14" s="38">
        <v>268</v>
      </c>
      <c r="G14" s="38">
        <v>822</v>
      </c>
      <c r="H14" s="38">
        <v>8338</v>
      </c>
      <c r="I14" s="38">
        <v>1997</v>
      </c>
      <c r="J14" s="38">
        <v>650</v>
      </c>
      <c r="K14" s="38"/>
      <c r="L14" s="38">
        <v>2449</v>
      </c>
      <c r="M14" s="38">
        <v>285</v>
      </c>
      <c r="N14" s="38">
        <v>965</v>
      </c>
      <c r="O14" s="38">
        <v>88</v>
      </c>
    </row>
    <row r="15" spans="1:15" x14ac:dyDescent="0.2">
      <c r="A15" s="312" t="s">
        <v>54</v>
      </c>
      <c r="B15" s="312"/>
      <c r="C15" s="41">
        <f>Andalucia!C15</f>
        <v>319</v>
      </c>
      <c r="D15" s="38"/>
      <c r="E15" s="38">
        <v>344</v>
      </c>
      <c r="F15" s="38">
        <v>70</v>
      </c>
      <c r="G15" s="38"/>
      <c r="H15" s="38"/>
      <c r="I15" s="38">
        <v>272</v>
      </c>
      <c r="J15" s="38">
        <v>39</v>
      </c>
      <c r="K15" s="38"/>
      <c r="L15" s="38"/>
      <c r="M15" s="38">
        <v>11</v>
      </c>
      <c r="N15" s="38">
        <v>536</v>
      </c>
      <c r="O15" s="38">
        <v>1</v>
      </c>
    </row>
    <row r="16" spans="1:15" ht="15" thickBot="1" x14ac:dyDescent="0.25">
      <c r="A16" s="313" t="s">
        <v>13</v>
      </c>
      <c r="B16" s="313"/>
      <c r="C16" s="41">
        <f>Andalucia!C16</f>
        <v>2092</v>
      </c>
      <c r="D16" s="38"/>
      <c r="E16" s="38">
        <v>122</v>
      </c>
      <c r="F16" s="38"/>
      <c r="G16" s="38">
        <v>507</v>
      </c>
      <c r="H16" s="38"/>
      <c r="I16" s="38">
        <v>1805</v>
      </c>
      <c r="J16" s="38">
        <v>668</v>
      </c>
      <c r="K16" s="38"/>
      <c r="L16" s="38">
        <v>1759</v>
      </c>
      <c r="M16" s="38">
        <v>542</v>
      </c>
      <c r="N16" s="38">
        <v>925</v>
      </c>
      <c r="O16" s="38">
        <v>109</v>
      </c>
    </row>
    <row r="17" spans="1:15" ht="24.95" customHeight="1" thickTop="1" thickBot="1" x14ac:dyDescent="0.25">
      <c r="A17" s="310" t="s">
        <v>14</v>
      </c>
      <c r="B17" s="310"/>
      <c r="C17" s="35">
        <f>SUM(C12:C16)</f>
        <v>20921</v>
      </c>
      <c r="D17" s="3"/>
      <c r="E17" s="35">
        <f t="shared" ref="E17:J17" si="3">SUM(E12:E16)</f>
        <v>2758</v>
      </c>
      <c r="F17" s="35">
        <f t="shared" si="3"/>
        <v>1213</v>
      </c>
      <c r="G17" s="35">
        <f t="shared" si="3"/>
        <v>4184</v>
      </c>
      <c r="H17" s="35">
        <f t="shared" si="3"/>
        <v>22183</v>
      </c>
      <c r="I17" s="35">
        <f t="shared" si="3"/>
        <v>16483</v>
      </c>
      <c r="J17" s="35">
        <f t="shared" si="3"/>
        <v>6558</v>
      </c>
      <c r="L17" s="35">
        <f>SUM(L12:L16)</f>
        <v>12677</v>
      </c>
      <c r="M17" s="35">
        <f>SUM(M12:M16)</f>
        <v>1735</v>
      </c>
      <c r="N17" s="35">
        <f>SUM(N12:N16)</f>
        <v>6711</v>
      </c>
      <c r="O17" s="35">
        <f>SUM(O12:O16)</f>
        <v>592</v>
      </c>
    </row>
    <row r="18" spans="1:15" ht="15.75" thickTop="1" x14ac:dyDescent="0.2">
      <c r="A18" s="314" t="s">
        <v>19</v>
      </c>
      <c r="B18" s="304"/>
      <c r="C18" s="36">
        <f>Andalucia!C18</f>
        <v>739</v>
      </c>
      <c r="D18" s="38"/>
      <c r="E18" s="38">
        <v>47</v>
      </c>
      <c r="F18" s="38">
        <v>35</v>
      </c>
      <c r="G18" s="38">
        <v>309</v>
      </c>
      <c r="H18" s="38">
        <v>1116</v>
      </c>
      <c r="I18" s="38">
        <v>627</v>
      </c>
      <c r="J18" s="38">
        <v>328</v>
      </c>
      <c r="K18" s="38"/>
      <c r="L18" s="38">
        <v>996</v>
      </c>
      <c r="M18" s="38">
        <v>101</v>
      </c>
      <c r="N18" s="38">
        <v>393</v>
      </c>
      <c r="O18" s="38">
        <v>39</v>
      </c>
    </row>
    <row r="19" spans="1:15" ht="15" x14ac:dyDescent="0.2">
      <c r="A19" s="304" t="s">
        <v>56</v>
      </c>
      <c r="B19" s="305"/>
      <c r="C19" s="36">
        <f>Andalucia!C20</f>
        <v>287</v>
      </c>
      <c r="D19" s="38"/>
      <c r="E19" s="38">
        <v>6</v>
      </c>
      <c r="F19" s="38">
        <v>8</v>
      </c>
      <c r="G19" s="38">
        <v>86</v>
      </c>
      <c r="H19" s="38">
        <v>978</v>
      </c>
      <c r="I19" s="38">
        <v>285</v>
      </c>
      <c r="J19" s="38">
        <v>74</v>
      </c>
      <c r="K19" s="38"/>
      <c r="L19" s="38">
        <v>338</v>
      </c>
      <c r="M19" s="38">
        <v>8</v>
      </c>
      <c r="N19" s="38">
        <v>17</v>
      </c>
      <c r="O19" s="38">
        <v>2</v>
      </c>
    </row>
    <row r="20" spans="1:15" ht="15" x14ac:dyDescent="0.2">
      <c r="A20" s="304" t="s">
        <v>20</v>
      </c>
      <c r="B20" s="305"/>
      <c r="C20" s="301"/>
      <c r="D20" s="315"/>
      <c r="E20" s="315"/>
      <c r="F20" s="315"/>
      <c r="G20" s="315"/>
      <c r="H20" s="315"/>
      <c r="I20" s="315"/>
      <c r="J20" s="315"/>
      <c r="K20" s="315"/>
      <c r="L20" s="315"/>
      <c r="M20" s="315"/>
      <c r="N20" s="315"/>
      <c r="O20" s="315"/>
    </row>
    <row r="21" spans="1:15" x14ac:dyDescent="0.2">
      <c r="A21" s="311" t="s">
        <v>21</v>
      </c>
      <c r="B21" s="311"/>
      <c r="C21" s="42">
        <f>Andalucia!C23</f>
        <v>509</v>
      </c>
      <c r="D21" s="38"/>
      <c r="E21" s="38">
        <v>24</v>
      </c>
      <c r="F21" s="38"/>
      <c r="G21" s="38"/>
      <c r="H21" s="38">
        <v>1689</v>
      </c>
      <c r="I21" s="38">
        <v>100</v>
      </c>
      <c r="J21" s="38">
        <v>141</v>
      </c>
      <c r="K21" s="38"/>
      <c r="L21" s="38">
        <v>2248</v>
      </c>
      <c r="M21" s="38"/>
      <c r="N21" s="38">
        <v>55</v>
      </c>
      <c r="O21" s="38">
        <v>25</v>
      </c>
    </row>
    <row r="22" spans="1:15" x14ac:dyDescent="0.2">
      <c r="A22" s="312" t="s">
        <v>22</v>
      </c>
      <c r="B22" s="312"/>
      <c r="C22" s="41">
        <f>Andalucia!C24</f>
        <v>79</v>
      </c>
      <c r="D22" s="43"/>
      <c r="E22" s="38">
        <v>36</v>
      </c>
      <c r="F22" s="38"/>
      <c r="G22" s="38"/>
      <c r="H22" s="38">
        <v>254</v>
      </c>
      <c r="I22" s="38">
        <v>241</v>
      </c>
      <c r="J22" s="38">
        <v>25</v>
      </c>
      <c r="K22" s="38"/>
      <c r="L22" s="38"/>
      <c r="M22" s="43"/>
      <c r="N22" s="38">
        <v>1</v>
      </c>
      <c r="O22" s="38"/>
    </row>
    <row r="23" spans="1:15" x14ac:dyDescent="0.2">
      <c r="A23" s="312" t="s">
        <v>23</v>
      </c>
      <c r="B23" s="312"/>
      <c r="C23" s="41">
        <f>Andalucia!C25</f>
        <v>254</v>
      </c>
      <c r="D23" s="38"/>
      <c r="E23" s="38">
        <v>106</v>
      </c>
      <c r="F23" s="38"/>
      <c r="G23" s="38"/>
      <c r="H23" s="38"/>
      <c r="I23" s="43">
        <v>275</v>
      </c>
      <c r="J23" s="38">
        <v>173</v>
      </c>
      <c r="K23" s="38"/>
      <c r="L23" s="38"/>
      <c r="M23" s="38"/>
      <c r="N23" s="38">
        <v>476</v>
      </c>
      <c r="O23" s="38"/>
    </row>
    <row r="24" spans="1:15" x14ac:dyDescent="0.2">
      <c r="A24" s="312" t="s">
        <v>24</v>
      </c>
      <c r="B24" s="312"/>
      <c r="C24" s="41">
        <f>Andalucia!C26</f>
        <v>0</v>
      </c>
      <c r="D24" s="38"/>
      <c r="E24" s="38">
        <v>24</v>
      </c>
      <c r="F24" s="38"/>
      <c r="G24" s="38"/>
      <c r="H24" s="38">
        <v>1046</v>
      </c>
      <c r="I24" s="38">
        <v>2290</v>
      </c>
      <c r="J24" s="38">
        <v>31</v>
      </c>
      <c r="K24" s="38"/>
      <c r="L24" s="38"/>
      <c r="M24" s="38">
        <v>6</v>
      </c>
      <c r="N24" s="38">
        <v>20</v>
      </c>
      <c r="O24" s="38">
        <v>3</v>
      </c>
    </row>
    <row r="25" spans="1:15" x14ac:dyDescent="0.2">
      <c r="A25" s="312" t="s">
        <v>25</v>
      </c>
      <c r="B25" s="312"/>
      <c r="C25" s="41">
        <f>Andalucia!C27</f>
        <v>286</v>
      </c>
      <c r="D25" s="38"/>
      <c r="E25" s="38">
        <v>134</v>
      </c>
      <c r="F25" s="38"/>
      <c r="G25" s="38"/>
      <c r="H25" s="38"/>
      <c r="I25" s="38">
        <v>678</v>
      </c>
      <c r="J25" s="38">
        <v>17</v>
      </c>
      <c r="K25" s="38"/>
      <c r="L25" s="38"/>
      <c r="M25" s="38"/>
      <c r="N25" s="38">
        <v>158</v>
      </c>
      <c r="O25" s="38"/>
    </row>
    <row r="26" spans="1:15" x14ac:dyDescent="0.2">
      <c r="A26" s="312" t="s">
        <v>26</v>
      </c>
      <c r="B26" s="312"/>
      <c r="C26" s="41">
        <f>Andalucia!C28</f>
        <v>385</v>
      </c>
      <c r="D26" s="38"/>
      <c r="E26" s="38">
        <v>321</v>
      </c>
      <c r="F26" s="38">
        <v>60</v>
      </c>
      <c r="G26" s="38"/>
      <c r="H26" s="38">
        <v>901</v>
      </c>
      <c r="I26" s="38">
        <v>273</v>
      </c>
      <c r="J26" s="38">
        <v>40</v>
      </c>
      <c r="K26" s="38"/>
      <c r="L26" s="38"/>
      <c r="M26" s="38"/>
      <c r="N26" s="38">
        <v>426</v>
      </c>
      <c r="O26" s="38"/>
    </row>
    <row r="27" spans="1:15" ht="15" thickBot="1" x14ac:dyDescent="0.25">
      <c r="A27" s="313" t="s">
        <v>13</v>
      </c>
      <c r="B27" s="313"/>
      <c r="C27" s="41">
        <f>Andalucia!C29</f>
        <v>270</v>
      </c>
      <c r="D27" s="38"/>
      <c r="E27" s="38"/>
      <c r="F27" s="38"/>
      <c r="G27" s="38"/>
      <c r="H27" s="38"/>
      <c r="I27" s="38">
        <v>0</v>
      </c>
      <c r="J27" s="38">
        <v>116</v>
      </c>
      <c r="K27" s="38"/>
      <c r="L27" s="38">
        <v>4256</v>
      </c>
      <c r="M27" s="38">
        <v>640</v>
      </c>
      <c r="N27" s="38">
        <v>585</v>
      </c>
      <c r="O27" s="38">
        <v>62</v>
      </c>
    </row>
    <row r="28" spans="1:15" ht="16.5" thickTop="1" thickBot="1" x14ac:dyDescent="0.25">
      <c r="A28" s="310" t="s">
        <v>14</v>
      </c>
      <c r="B28" s="310"/>
      <c r="C28" s="35">
        <f>SUM(C21:C27)</f>
        <v>1783</v>
      </c>
      <c r="D28" s="44"/>
      <c r="E28" s="35">
        <f>SUM(E21:E27)</f>
        <v>645</v>
      </c>
      <c r="F28" s="35">
        <f>SUM(F21:F27)</f>
        <v>60</v>
      </c>
      <c r="G28" s="44"/>
      <c r="H28" s="35">
        <f t="shared" ref="H28:J28" si="4">SUM(H21:H27)</f>
        <v>3890</v>
      </c>
      <c r="I28" s="35">
        <f t="shared" si="4"/>
        <v>3857</v>
      </c>
      <c r="J28" s="35">
        <f t="shared" si="4"/>
        <v>543</v>
      </c>
      <c r="K28" s="44"/>
      <c r="L28" s="35">
        <f>SUM(L21:L27)</f>
        <v>6504</v>
      </c>
      <c r="M28" s="35">
        <f>SUM(M21:M27)</f>
        <v>646</v>
      </c>
      <c r="N28" s="35">
        <f t="shared" ref="N28:O28" si="5">SUM(N21:N27)</f>
        <v>1721</v>
      </c>
      <c r="O28" s="35">
        <f t="shared" si="5"/>
        <v>90</v>
      </c>
    </row>
    <row r="29" spans="1:15" ht="49.5" customHeight="1" thickTop="1" x14ac:dyDescent="0.2">
      <c r="A29" s="308" t="s">
        <v>55</v>
      </c>
      <c r="B29" s="309"/>
      <c r="C29" s="301"/>
      <c r="D29" s="301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</row>
    <row r="30" spans="1:15" ht="28.5" customHeight="1" x14ac:dyDescent="0.2">
      <c r="A30" s="302" t="s">
        <v>27</v>
      </c>
      <c r="B30" s="303"/>
      <c r="C30" s="38">
        <f>Andalucia!G42</f>
        <v>4005</v>
      </c>
      <c r="D30" s="37"/>
      <c r="E30" s="2">
        <v>561</v>
      </c>
      <c r="F30" s="2">
        <v>150</v>
      </c>
      <c r="G30" s="2">
        <v>1950</v>
      </c>
      <c r="H30" s="2"/>
      <c r="I30" s="2">
        <v>2147</v>
      </c>
      <c r="J30" s="2">
        <v>822</v>
      </c>
      <c r="K30" s="2"/>
      <c r="L30" s="2">
        <v>393</v>
      </c>
      <c r="M30" s="2">
        <v>275</v>
      </c>
      <c r="N30" s="2">
        <v>1583</v>
      </c>
      <c r="O30" s="2">
        <v>284</v>
      </c>
    </row>
    <row r="31" spans="1:15" x14ac:dyDescent="0.2">
      <c r="A31" s="302" t="s">
        <v>28</v>
      </c>
      <c r="B31" s="303"/>
      <c r="C31" s="38">
        <f>Andalucia!G43</f>
        <v>906</v>
      </c>
      <c r="D31" s="37"/>
      <c r="E31" s="2">
        <v>188</v>
      </c>
      <c r="F31" s="2"/>
      <c r="G31" s="2"/>
      <c r="H31" s="2"/>
      <c r="I31" s="2">
        <v>459</v>
      </c>
      <c r="J31" s="2"/>
      <c r="K31" s="2"/>
      <c r="L31" s="2">
        <v>305</v>
      </c>
      <c r="M31" s="2"/>
      <c r="N31" s="2">
        <v>294</v>
      </c>
      <c r="O31" s="2"/>
    </row>
    <row r="32" spans="1:15" x14ac:dyDescent="0.2">
      <c r="A32" s="302" t="s">
        <v>29</v>
      </c>
      <c r="B32" s="303"/>
      <c r="C32" s="38">
        <f>Andalucia!G44</f>
        <v>777</v>
      </c>
      <c r="D32" s="37"/>
      <c r="E32" s="2">
        <v>0</v>
      </c>
      <c r="F32" s="2"/>
      <c r="G32" s="2"/>
      <c r="H32" s="2"/>
      <c r="I32" s="2">
        <v>906</v>
      </c>
      <c r="J32" s="2">
        <v>772</v>
      </c>
      <c r="K32" s="2"/>
      <c r="L32" s="2">
        <v>29</v>
      </c>
      <c r="M32" s="2"/>
      <c r="N32" s="2"/>
      <c r="O32" s="2"/>
    </row>
    <row r="33" spans="1:15" x14ac:dyDescent="0.2">
      <c r="A33" s="302" t="s">
        <v>30</v>
      </c>
      <c r="B33" s="303"/>
      <c r="C33" s="38">
        <f>Andalucia!G45</f>
        <v>0</v>
      </c>
      <c r="D33" s="37"/>
      <c r="E33" s="2">
        <v>250</v>
      </c>
      <c r="F33" s="2"/>
      <c r="G33" s="2">
        <v>593</v>
      </c>
      <c r="H33" s="2"/>
      <c r="I33" s="2">
        <v>5</v>
      </c>
      <c r="J33" s="2">
        <v>582</v>
      </c>
      <c r="K33" s="2"/>
      <c r="L33" s="2">
        <v>87</v>
      </c>
      <c r="M33" s="2">
        <v>103</v>
      </c>
      <c r="N33" s="2">
        <v>552</v>
      </c>
      <c r="O33" s="2"/>
    </row>
    <row r="34" spans="1:15" x14ac:dyDescent="0.2">
      <c r="A34" s="302" t="s">
        <v>31</v>
      </c>
      <c r="B34" s="303"/>
      <c r="C34" s="38">
        <f>Andalucia!G46</f>
        <v>0</v>
      </c>
      <c r="D34" s="37"/>
      <c r="E34" s="2">
        <v>0</v>
      </c>
      <c r="F34" s="2"/>
      <c r="G34" s="2"/>
      <c r="H34" s="2"/>
      <c r="I34" s="2">
        <v>0</v>
      </c>
      <c r="J34" s="2">
        <v>513</v>
      </c>
      <c r="K34" s="2"/>
      <c r="L34" s="2">
        <v>9</v>
      </c>
      <c r="M34" s="2"/>
      <c r="N34" s="2"/>
      <c r="O34" s="2"/>
    </row>
    <row r="35" spans="1:15" x14ac:dyDescent="0.2">
      <c r="A35" s="302" t="s">
        <v>32</v>
      </c>
      <c r="B35" s="303"/>
      <c r="C35" s="38">
        <f>Andalucia!G47</f>
        <v>201</v>
      </c>
      <c r="D35" s="37"/>
      <c r="E35" s="2">
        <v>99</v>
      </c>
      <c r="F35" s="2"/>
      <c r="G35" s="2"/>
      <c r="H35" s="2"/>
      <c r="I35" s="2">
        <v>0</v>
      </c>
      <c r="J35" s="2"/>
      <c r="K35" s="2"/>
      <c r="L35" s="2">
        <v>6</v>
      </c>
      <c r="M35" s="2"/>
      <c r="N35" s="2">
        <v>117</v>
      </c>
      <c r="O35" s="2"/>
    </row>
    <row r="36" spans="1:15" x14ac:dyDescent="0.2">
      <c r="A36" s="302" t="s">
        <v>33</v>
      </c>
      <c r="B36" s="303"/>
      <c r="C36" s="38">
        <f>Andalucia!G48</f>
        <v>119</v>
      </c>
      <c r="D36" s="37"/>
      <c r="E36" s="2">
        <v>43</v>
      </c>
      <c r="F36" s="2"/>
      <c r="G36" s="2"/>
      <c r="H36" s="2"/>
      <c r="I36" s="2">
        <v>0</v>
      </c>
      <c r="J36" s="2"/>
      <c r="K36" s="2"/>
      <c r="L36" s="2"/>
      <c r="M36" s="2"/>
      <c r="N36" s="2">
        <v>127</v>
      </c>
      <c r="O36" s="2"/>
    </row>
    <row r="37" spans="1:15" x14ac:dyDescent="0.2">
      <c r="A37" s="302" t="s">
        <v>34</v>
      </c>
      <c r="B37" s="303"/>
      <c r="C37" s="38">
        <f>Andalucia!G49</f>
        <v>388</v>
      </c>
      <c r="D37" s="37"/>
      <c r="E37" s="2">
        <v>0</v>
      </c>
      <c r="F37" s="2">
        <v>252</v>
      </c>
      <c r="G37" s="2"/>
      <c r="H37" s="2"/>
      <c r="I37" s="2">
        <v>7355</v>
      </c>
      <c r="J37" s="2"/>
      <c r="K37" s="2"/>
      <c r="L37" s="2">
        <v>4029</v>
      </c>
      <c r="M37" s="2">
        <v>461</v>
      </c>
      <c r="N37" s="2">
        <v>2673</v>
      </c>
      <c r="O37" s="2"/>
    </row>
    <row r="38" spans="1:15" ht="15" thickBot="1" x14ac:dyDescent="0.25">
      <c r="A38" s="302" t="s">
        <v>35</v>
      </c>
      <c r="B38" s="303"/>
      <c r="C38" s="38">
        <f>Andalucia!G50</f>
        <v>150</v>
      </c>
      <c r="D38" s="37"/>
      <c r="E38" s="2">
        <v>291</v>
      </c>
      <c r="F38" s="2"/>
      <c r="G38" s="2"/>
      <c r="H38" s="2"/>
      <c r="I38" s="2">
        <v>304</v>
      </c>
      <c r="J38" s="2"/>
      <c r="K38" s="2"/>
      <c r="L38" s="2">
        <v>1702</v>
      </c>
      <c r="M38" s="2">
        <v>380</v>
      </c>
      <c r="N38" s="2"/>
      <c r="O38" s="2">
        <v>27</v>
      </c>
    </row>
    <row r="39" spans="1:15" ht="16.5" thickTop="1" thickBot="1" x14ac:dyDescent="0.25">
      <c r="A39" s="310" t="s">
        <v>14</v>
      </c>
      <c r="B39" s="310"/>
      <c r="C39" s="36">
        <f>SUM(C30:C38)</f>
        <v>6546</v>
      </c>
      <c r="E39" s="36">
        <f t="shared" ref="E39:F39" si="6">SUM(E30:E38)</f>
        <v>1432</v>
      </c>
      <c r="F39" s="36">
        <f t="shared" si="6"/>
        <v>402</v>
      </c>
      <c r="G39" s="36">
        <f>SUM(G30:G38)</f>
        <v>2543</v>
      </c>
      <c r="I39" s="36">
        <f>SUM(I30:I38)</f>
        <v>11176</v>
      </c>
      <c r="J39" s="36">
        <f>SUM(J30:J38)</f>
        <v>2689</v>
      </c>
      <c r="K39" s="36"/>
      <c r="L39" s="36">
        <f>SUM(L30:L38)</f>
        <v>6560</v>
      </c>
      <c r="M39" s="36">
        <f>SUM(M30:M38)</f>
        <v>1219</v>
      </c>
      <c r="N39" s="36">
        <f>SUM(N30:N38)</f>
        <v>5346</v>
      </c>
      <c r="O39" s="36">
        <f>SUM(O30:O38)</f>
        <v>311</v>
      </c>
    </row>
    <row r="40" spans="1:15" ht="33.75" customHeight="1" thickTop="1" x14ac:dyDescent="0.2">
      <c r="A40" s="316" t="s">
        <v>36</v>
      </c>
      <c r="B40" s="317"/>
      <c r="C40" s="36">
        <f>Andalucia!C52</f>
        <v>713</v>
      </c>
      <c r="D40" s="37"/>
      <c r="E40" s="2">
        <v>110</v>
      </c>
      <c r="F40" s="2"/>
      <c r="G40" s="2"/>
      <c r="H40" s="2"/>
      <c r="I40" s="2">
        <v>931</v>
      </c>
      <c r="J40" s="2">
        <v>905</v>
      </c>
      <c r="K40" s="2"/>
      <c r="L40" s="2">
        <v>5915</v>
      </c>
      <c r="M40" s="2">
        <v>336</v>
      </c>
      <c r="N40" s="2"/>
      <c r="O40" s="2">
        <v>168</v>
      </c>
    </row>
    <row r="44" spans="1:15" x14ac:dyDescent="0.2">
      <c r="A44" s="1" t="s">
        <v>74</v>
      </c>
    </row>
    <row r="45" spans="1:15" x14ac:dyDescent="0.2">
      <c r="A45" s="1" t="s">
        <v>75</v>
      </c>
    </row>
  </sheetData>
  <sheetProtection selectLockedCells="1" selectUnlockedCells="1"/>
  <mergeCells count="41">
    <mergeCell ref="A11:B11"/>
    <mergeCell ref="A7:B7"/>
    <mergeCell ref="A8:B8"/>
    <mergeCell ref="A39:B39"/>
    <mergeCell ref="A38:B38"/>
    <mergeCell ref="A36:B36"/>
    <mergeCell ref="A37:B37"/>
    <mergeCell ref="A9:B9"/>
    <mergeCell ref="A19:B19"/>
    <mergeCell ref="C5:O5"/>
    <mergeCell ref="A5:B5"/>
    <mergeCell ref="A40:B40"/>
    <mergeCell ref="A22:B22"/>
    <mergeCell ref="A23:B23"/>
    <mergeCell ref="A24:B24"/>
    <mergeCell ref="A25:B25"/>
    <mergeCell ref="A26:B26"/>
    <mergeCell ref="A27:B27"/>
    <mergeCell ref="A30:B30"/>
    <mergeCell ref="A31:B31"/>
    <mergeCell ref="A32:B32"/>
    <mergeCell ref="A33:B33"/>
    <mergeCell ref="A34:B34"/>
    <mergeCell ref="C20:O20"/>
    <mergeCell ref="A6:B6"/>
    <mergeCell ref="C29:O29"/>
    <mergeCell ref="A35:B35"/>
    <mergeCell ref="A20:B20"/>
    <mergeCell ref="A2:O2"/>
    <mergeCell ref="A29:B29"/>
    <mergeCell ref="A17:B17"/>
    <mergeCell ref="A28:B28"/>
    <mergeCell ref="A21:B21"/>
    <mergeCell ref="A10:B10"/>
    <mergeCell ref="A12:B12"/>
    <mergeCell ref="A13:B13"/>
    <mergeCell ref="A14:B14"/>
    <mergeCell ref="A15:B15"/>
    <mergeCell ref="A16:B16"/>
    <mergeCell ref="A18:B18"/>
    <mergeCell ref="C11:O11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3:L61"/>
  <sheetViews>
    <sheetView zoomScaleNormal="100" workbookViewId="0">
      <selection activeCell="C52" sqref="C52"/>
    </sheetView>
  </sheetViews>
  <sheetFormatPr baseColWidth="10" defaultRowHeight="14.25" x14ac:dyDescent="0.2"/>
  <cols>
    <col min="1" max="1" width="39.7109375" style="4" customWidth="1"/>
    <col min="2" max="2" width="16.5703125" style="4" customWidth="1"/>
    <col min="3" max="3" width="20" style="4" customWidth="1"/>
    <col min="4" max="4" width="11.42578125" style="4"/>
    <col min="5" max="5" width="14.42578125" style="4" customWidth="1"/>
    <col min="6" max="16384" width="11.42578125" style="4"/>
  </cols>
  <sheetData>
    <row r="3" spans="1:12" ht="18" x14ac:dyDescent="0.25">
      <c r="A3" s="332" t="s">
        <v>51</v>
      </c>
      <c r="B3" s="332"/>
      <c r="C3" s="332"/>
      <c r="D3" s="332"/>
      <c r="E3" s="332"/>
      <c r="F3" s="332"/>
      <c r="G3" s="332"/>
    </row>
    <row r="5" spans="1:12" ht="15" x14ac:dyDescent="0.2">
      <c r="A5" s="326" t="s">
        <v>9</v>
      </c>
      <c r="B5" s="326"/>
      <c r="C5" s="326"/>
      <c r="D5" s="5"/>
      <c r="E5" s="5"/>
      <c r="F5" s="5"/>
      <c r="G5" s="5"/>
      <c r="H5" s="5"/>
      <c r="I5" s="5"/>
      <c r="J5" s="5"/>
      <c r="K5" s="5"/>
      <c r="L5" s="6"/>
    </row>
    <row r="6" spans="1:12" x14ac:dyDescent="0.2">
      <c r="A6" s="330" t="s">
        <v>10</v>
      </c>
      <c r="B6" s="330"/>
      <c r="C6" s="33">
        <v>3654</v>
      </c>
      <c r="D6" s="7"/>
      <c r="E6" s="7"/>
      <c r="F6" s="7"/>
      <c r="G6" s="7"/>
      <c r="H6" s="7"/>
      <c r="I6" s="7"/>
      <c r="J6" s="7"/>
      <c r="K6" s="7"/>
      <c r="L6" s="8"/>
    </row>
    <row r="7" spans="1:12" x14ac:dyDescent="0.2">
      <c r="A7" s="324" t="s">
        <v>11</v>
      </c>
      <c r="B7" s="324"/>
      <c r="C7" s="32">
        <v>25469</v>
      </c>
      <c r="D7" s="7"/>
      <c r="E7" s="7"/>
      <c r="F7" s="7"/>
      <c r="G7" s="7"/>
      <c r="H7" s="7"/>
      <c r="I7" s="7"/>
      <c r="J7" s="7"/>
      <c r="K7" s="7"/>
      <c r="L7" s="8"/>
    </row>
    <row r="8" spans="1:12" x14ac:dyDescent="0.2">
      <c r="A8" s="324" t="s">
        <v>12</v>
      </c>
      <c r="B8" s="324"/>
      <c r="C8" s="32">
        <v>2085</v>
      </c>
      <c r="D8" s="7"/>
      <c r="E8" s="7"/>
      <c r="F8" s="7"/>
      <c r="G8" s="7"/>
      <c r="H8" s="7"/>
      <c r="I8" s="7"/>
      <c r="J8" s="7"/>
      <c r="K8" s="7"/>
      <c r="L8" s="8"/>
    </row>
    <row r="9" spans="1:12" x14ac:dyDescent="0.2">
      <c r="A9" s="325" t="s">
        <v>13</v>
      </c>
      <c r="B9" s="325"/>
      <c r="C9" s="34">
        <v>2469</v>
      </c>
      <c r="D9" s="7"/>
      <c r="E9" s="7"/>
      <c r="F9" s="7"/>
      <c r="G9" s="7"/>
      <c r="H9" s="7"/>
      <c r="I9" s="7"/>
      <c r="J9" s="7"/>
      <c r="K9" s="7"/>
      <c r="L9" s="8"/>
    </row>
    <row r="10" spans="1:12" ht="24.95" customHeight="1" x14ac:dyDescent="0.2"/>
    <row r="11" spans="1:12" ht="15" x14ac:dyDescent="0.2">
      <c r="A11" s="326" t="s">
        <v>52</v>
      </c>
      <c r="B11" s="326"/>
      <c r="C11" s="326"/>
      <c r="D11" s="5"/>
      <c r="E11" s="5"/>
      <c r="F11" s="5"/>
      <c r="G11" s="5"/>
      <c r="H11" s="5"/>
      <c r="I11" s="5"/>
      <c r="J11" s="5"/>
      <c r="K11" s="5"/>
      <c r="L11" s="6"/>
    </row>
    <row r="12" spans="1:12" x14ac:dyDescent="0.2">
      <c r="A12" s="330" t="s">
        <v>15</v>
      </c>
      <c r="B12" s="330"/>
      <c r="C12" s="33">
        <v>4634</v>
      </c>
      <c r="D12" s="9"/>
      <c r="E12" s="9"/>
      <c r="F12" s="7"/>
      <c r="G12" s="7"/>
      <c r="H12" s="7"/>
      <c r="I12" s="7"/>
      <c r="J12" s="7"/>
      <c r="K12" s="7"/>
      <c r="L12" s="8"/>
    </row>
    <row r="13" spans="1:12" x14ac:dyDescent="0.2">
      <c r="A13" s="324" t="s">
        <v>16</v>
      </c>
      <c r="B13" s="324"/>
      <c r="C13" s="32">
        <v>11553</v>
      </c>
      <c r="D13" s="9"/>
      <c r="E13" s="9"/>
      <c r="F13" s="7"/>
      <c r="G13" s="7"/>
      <c r="H13" s="7"/>
      <c r="I13" s="7"/>
      <c r="J13" s="7"/>
      <c r="K13" s="7"/>
      <c r="L13" s="8"/>
    </row>
    <row r="14" spans="1:12" x14ac:dyDescent="0.2">
      <c r="A14" s="324" t="s">
        <v>17</v>
      </c>
      <c r="B14" s="324"/>
      <c r="C14" s="32">
        <v>2323</v>
      </c>
      <c r="D14" s="9"/>
      <c r="E14" s="7"/>
      <c r="F14" s="7"/>
      <c r="G14" s="7"/>
      <c r="H14" s="7"/>
      <c r="I14" s="7"/>
      <c r="J14" s="7"/>
      <c r="K14" s="7"/>
      <c r="L14" s="8"/>
    </row>
    <row r="15" spans="1:12" x14ac:dyDescent="0.2">
      <c r="A15" s="324" t="s">
        <v>18</v>
      </c>
      <c r="B15" s="324"/>
      <c r="C15" s="32">
        <v>319</v>
      </c>
      <c r="D15" s="9"/>
      <c r="E15" s="9"/>
      <c r="F15" s="7"/>
      <c r="G15" s="7"/>
      <c r="H15" s="7"/>
      <c r="I15" s="7"/>
      <c r="J15" s="7"/>
      <c r="K15" s="7"/>
      <c r="L15" s="8"/>
    </row>
    <row r="16" spans="1:12" x14ac:dyDescent="0.2">
      <c r="A16" s="325" t="s">
        <v>13</v>
      </c>
      <c r="B16" s="325"/>
      <c r="C16" s="34">
        <v>2092</v>
      </c>
      <c r="D16" s="9"/>
      <c r="E16" s="9"/>
      <c r="F16" s="7"/>
      <c r="G16" s="7"/>
      <c r="H16" s="7"/>
      <c r="I16" s="7"/>
      <c r="J16" s="7"/>
      <c r="K16" s="10"/>
      <c r="L16" s="8"/>
    </row>
    <row r="17" spans="1:12" ht="24.95" customHeight="1" x14ac:dyDescent="0.2"/>
    <row r="18" spans="1:12" ht="15" x14ac:dyDescent="0.2">
      <c r="A18" s="331" t="s">
        <v>19</v>
      </c>
      <c r="B18" s="331"/>
      <c r="C18" s="27">
        <v>739</v>
      </c>
      <c r="D18" s="5"/>
      <c r="E18" s="5"/>
      <c r="F18" s="5"/>
      <c r="G18" s="5"/>
      <c r="H18" s="5"/>
      <c r="I18" s="5"/>
      <c r="J18" s="5"/>
      <c r="K18" s="5"/>
      <c r="L18" s="6"/>
    </row>
    <row r="19" spans="1:12" ht="24.95" customHeight="1" x14ac:dyDescent="0.2">
      <c r="D19" s="11"/>
      <c r="E19" s="11"/>
      <c r="F19" s="11"/>
      <c r="G19" s="11"/>
      <c r="H19" s="11"/>
      <c r="I19" s="11"/>
      <c r="J19" s="11"/>
      <c r="K19" s="11"/>
      <c r="L19" s="8"/>
    </row>
    <row r="20" spans="1:12" ht="15" x14ac:dyDescent="0.2">
      <c r="A20" s="331" t="s">
        <v>56</v>
      </c>
      <c r="B20" s="331"/>
      <c r="C20" s="27">
        <v>287</v>
      </c>
      <c r="D20" s="5"/>
      <c r="E20" s="5"/>
      <c r="F20" s="5"/>
      <c r="G20" s="5"/>
      <c r="H20" s="5"/>
      <c r="I20" s="5"/>
      <c r="J20" s="5"/>
      <c r="K20" s="5"/>
      <c r="L20" s="6"/>
    </row>
    <row r="21" spans="1:12" ht="24.95" customHeight="1" x14ac:dyDescent="0.2">
      <c r="D21" s="12"/>
      <c r="E21" s="12"/>
      <c r="F21" s="12"/>
      <c r="G21" s="12"/>
      <c r="H21" s="12"/>
      <c r="I21" s="12"/>
      <c r="J21" s="12"/>
      <c r="K21" s="12"/>
      <c r="L21" s="8"/>
    </row>
    <row r="22" spans="1:12" ht="15" x14ac:dyDescent="0.2">
      <c r="A22" s="326" t="s">
        <v>20</v>
      </c>
      <c r="B22" s="326"/>
      <c r="C22" s="326"/>
      <c r="D22" s="5"/>
      <c r="E22" s="5"/>
      <c r="F22" s="5"/>
      <c r="G22" s="5"/>
      <c r="H22" s="5"/>
      <c r="I22" s="5"/>
      <c r="J22" s="5"/>
      <c r="K22" s="5"/>
      <c r="L22" s="6"/>
    </row>
    <row r="23" spans="1:12" x14ac:dyDescent="0.2">
      <c r="A23" s="330" t="s">
        <v>21</v>
      </c>
      <c r="B23" s="330"/>
      <c r="C23" s="33">
        <v>509</v>
      </c>
      <c r="D23" s="10"/>
      <c r="E23" s="10"/>
      <c r="F23" s="10"/>
      <c r="G23" s="10"/>
      <c r="H23" s="10"/>
      <c r="I23" s="10"/>
      <c r="J23" s="10"/>
      <c r="K23" s="10"/>
      <c r="L23" s="8"/>
    </row>
    <row r="24" spans="1:12" x14ac:dyDescent="0.2">
      <c r="A24" s="324" t="s">
        <v>22</v>
      </c>
      <c r="B24" s="324"/>
      <c r="C24" s="32">
        <v>79</v>
      </c>
      <c r="D24" s="10"/>
      <c r="E24" s="10"/>
      <c r="F24" s="10"/>
      <c r="G24" s="10"/>
      <c r="H24" s="10"/>
      <c r="I24" s="10"/>
      <c r="J24" s="10"/>
      <c r="K24" s="10"/>
      <c r="L24" s="8"/>
    </row>
    <row r="25" spans="1:12" x14ac:dyDescent="0.2">
      <c r="A25" s="324" t="s">
        <v>23</v>
      </c>
      <c r="B25" s="324"/>
      <c r="C25" s="32">
        <v>254</v>
      </c>
      <c r="D25" s="10"/>
      <c r="E25" s="10"/>
      <c r="F25" s="10"/>
      <c r="G25" s="10"/>
      <c r="H25" s="10"/>
      <c r="I25" s="10"/>
      <c r="J25" s="10"/>
      <c r="K25" s="10"/>
      <c r="L25" s="8"/>
    </row>
    <row r="26" spans="1:12" x14ac:dyDescent="0.2">
      <c r="A26" s="324" t="s">
        <v>24</v>
      </c>
      <c r="B26" s="324"/>
      <c r="C26" s="32">
        <v>0</v>
      </c>
      <c r="D26" s="10"/>
      <c r="E26" s="10"/>
      <c r="F26" s="10"/>
      <c r="G26" s="10"/>
      <c r="H26" s="10"/>
      <c r="I26" s="10"/>
      <c r="J26" s="10"/>
      <c r="K26" s="10"/>
      <c r="L26" s="8"/>
    </row>
    <row r="27" spans="1:12" x14ac:dyDescent="0.2">
      <c r="A27" s="324" t="s">
        <v>25</v>
      </c>
      <c r="B27" s="324"/>
      <c r="C27" s="32">
        <v>286</v>
      </c>
      <c r="D27" s="10"/>
      <c r="E27" s="10"/>
      <c r="F27" s="10"/>
      <c r="G27" s="10"/>
      <c r="H27" s="10"/>
      <c r="I27" s="10"/>
      <c r="J27" s="10"/>
      <c r="K27" s="10"/>
      <c r="L27" s="8"/>
    </row>
    <row r="28" spans="1:12" x14ac:dyDescent="0.2">
      <c r="A28" s="324" t="s">
        <v>26</v>
      </c>
      <c r="B28" s="324"/>
      <c r="C28" s="32">
        <v>385</v>
      </c>
      <c r="D28" s="10"/>
      <c r="E28" s="10"/>
      <c r="F28" s="10"/>
      <c r="G28" s="10"/>
      <c r="H28" s="10"/>
      <c r="I28" s="10"/>
      <c r="J28" s="10"/>
      <c r="K28" s="10"/>
      <c r="L28" s="8"/>
    </row>
    <row r="29" spans="1:12" x14ac:dyDescent="0.2">
      <c r="A29" s="325" t="s">
        <v>13</v>
      </c>
      <c r="B29" s="325"/>
      <c r="C29" s="34">
        <v>270</v>
      </c>
      <c r="D29" s="10"/>
      <c r="E29" s="10"/>
      <c r="F29" s="10"/>
      <c r="G29" s="10"/>
      <c r="H29" s="10"/>
      <c r="I29" s="10"/>
      <c r="J29" s="10"/>
      <c r="K29" s="10"/>
      <c r="L29" s="8"/>
    </row>
    <row r="30" spans="1:12" ht="24.95" customHeight="1" x14ac:dyDescent="0.2">
      <c r="A30" s="13"/>
      <c r="D30" s="12"/>
      <c r="E30" s="12"/>
      <c r="F30" s="12"/>
      <c r="G30" s="12"/>
      <c r="H30" s="12"/>
      <c r="I30" s="12"/>
      <c r="J30" s="12"/>
      <c r="K30" s="12"/>
    </row>
    <row r="31" spans="1:12" ht="15" x14ac:dyDescent="0.2">
      <c r="A31" s="326" t="s">
        <v>59</v>
      </c>
      <c r="B31" s="326"/>
      <c r="C31" s="326"/>
      <c r="D31" s="5"/>
      <c r="E31" s="5"/>
      <c r="F31" s="5"/>
      <c r="G31" s="5"/>
      <c r="H31" s="5"/>
      <c r="I31" s="5"/>
      <c r="J31" s="5"/>
      <c r="K31" s="5"/>
      <c r="L31" s="6"/>
    </row>
    <row r="32" spans="1:12" ht="17.45" customHeight="1" thickBot="1" x14ac:dyDescent="0.25">
      <c r="A32" s="14"/>
      <c r="B32" s="15"/>
      <c r="C32" s="15"/>
      <c r="D32" s="16"/>
      <c r="E32" s="12"/>
      <c r="F32" s="16"/>
      <c r="G32" s="12"/>
      <c r="H32" s="16"/>
      <c r="I32" s="12"/>
      <c r="J32" s="12"/>
      <c r="K32" s="12"/>
      <c r="L32" s="8"/>
    </row>
    <row r="33" spans="1:11" ht="15.75" thickBot="1" x14ac:dyDescent="0.25">
      <c r="A33" s="17"/>
      <c r="B33" s="78" t="s">
        <v>37</v>
      </c>
      <c r="C33" s="79" t="s">
        <v>38</v>
      </c>
      <c r="D33" s="20"/>
      <c r="E33" s="20"/>
      <c r="F33" s="20"/>
      <c r="G33" s="20"/>
      <c r="H33" s="20"/>
      <c r="I33" s="20"/>
      <c r="J33" s="20"/>
      <c r="K33" s="20"/>
    </row>
    <row r="34" spans="1:11" x14ac:dyDescent="0.2">
      <c r="A34" s="80" t="s">
        <v>39</v>
      </c>
      <c r="B34" s="81">
        <v>1607</v>
      </c>
      <c r="C34" s="82">
        <v>1723</v>
      </c>
      <c r="D34" s="12"/>
      <c r="E34" s="12"/>
      <c r="F34" s="12"/>
      <c r="G34" s="12"/>
      <c r="H34" s="12"/>
      <c r="I34" s="12"/>
      <c r="J34" s="12"/>
      <c r="K34" s="12"/>
    </row>
    <row r="35" spans="1:11" x14ac:dyDescent="0.2">
      <c r="A35" s="83" t="s">
        <v>40</v>
      </c>
      <c r="B35" s="62">
        <v>76</v>
      </c>
      <c r="C35" s="84">
        <v>0</v>
      </c>
      <c r="D35" s="12"/>
      <c r="E35" s="12"/>
      <c r="F35" s="12"/>
      <c r="G35" s="12"/>
      <c r="H35" s="12"/>
      <c r="I35" s="12"/>
      <c r="J35" s="12"/>
      <c r="K35" s="12"/>
    </row>
    <row r="36" spans="1:11" x14ac:dyDescent="0.2">
      <c r="A36" s="83" t="s">
        <v>41</v>
      </c>
      <c r="B36" s="62">
        <v>10</v>
      </c>
      <c r="C36" s="84">
        <v>0</v>
      </c>
      <c r="D36" s="12"/>
      <c r="E36" s="12"/>
      <c r="F36" s="12"/>
      <c r="G36" s="12"/>
      <c r="H36" s="12"/>
      <c r="I36" s="12"/>
      <c r="J36" s="12"/>
      <c r="K36" s="12"/>
    </row>
    <row r="37" spans="1:11" ht="15" thickBot="1" x14ac:dyDescent="0.25">
      <c r="A37" s="85" t="s">
        <v>12</v>
      </c>
      <c r="B37" s="86">
        <v>0</v>
      </c>
      <c r="C37" s="87">
        <v>0</v>
      </c>
      <c r="D37" s="12"/>
      <c r="E37" s="12"/>
      <c r="F37" s="12"/>
      <c r="G37" s="12"/>
      <c r="H37" s="12"/>
      <c r="I37" s="12"/>
      <c r="J37" s="12"/>
      <c r="K37" s="12"/>
    </row>
    <row r="38" spans="1:11" ht="24.95" customHeight="1" thickBot="1" x14ac:dyDescent="0.25"/>
    <row r="39" spans="1:11" ht="32.25" customHeight="1" x14ac:dyDescent="0.2">
      <c r="A39" s="327" t="s">
        <v>55</v>
      </c>
      <c r="B39" s="327"/>
      <c r="C39" s="327"/>
      <c r="D39" s="327"/>
      <c r="E39" s="327"/>
      <c r="F39" s="327"/>
      <c r="G39" s="327"/>
    </row>
    <row r="40" spans="1:11" ht="8.25" customHeight="1" thickBot="1" x14ac:dyDescent="0.25">
      <c r="A40" s="21"/>
      <c r="B40" s="22"/>
      <c r="C40" s="22"/>
      <c r="D40" s="22"/>
      <c r="E40" s="22"/>
      <c r="F40" s="22"/>
      <c r="G40" s="23"/>
    </row>
    <row r="41" spans="1:11" ht="29.25" customHeight="1" thickBot="1" x14ac:dyDescent="0.25">
      <c r="A41" s="13"/>
      <c r="B41" s="328" t="s">
        <v>42</v>
      </c>
      <c r="C41" s="328"/>
      <c r="D41" s="55" t="s">
        <v>43</v>
      </c>
      <c r="E41" s="55" t="s">
        <v>44</v>
      </c>
      <c r="F41" s="55" t="s">
        <v>45</v>
      </c>
      <c r="G41" s="56" t="s">
        <v>14</v>
      </c>
    </row>
    <row r="42" spans="1:11" ht="21" customHeight="1" x14ac:dyDescent="0.2">
      <c r="A42" s="57" t="s">
        <v>27</v>
      </c>
      <c r="B42" s="329">
        <v>2066</v>
      </c>
      <c r="C42" s="329"/>
      <c r="D42" s="58">
        <v>691</v>
      </c>
      <c r="E42" s="59">
        <v>422</v>
      </c>
      <c r="F42" s="59">
        <v>826</v>
      </c>
      <c r="G42" s="60">
        <f>SUM(B42:F42)</f>
        <v>4005</v>
      </c>
      <c r="J42" s="12"/>
    </row>
    <row r="43" spans="1:11" ht="28.5" x14ac:dyDescent="0.2">
      <c r="A43" s="61" t="s">
        <v>28</v>
      </c>
      <c r="B43" s="320">
        <v>422</v>
      </c>
      <c r="C43" s="320"/>
      <c r="D43" s="62">
        <v>130</v>
      </c>
      <c r="E43" s="62">
        <v>0</v>
      </c>
      <c r="F43" s="62">
        <v>354</v>
      </c>
      <c r="G43" s="63">
        <f t="shared" ref="G43:G50" si="0">SUM(B43:F43)</f>
        <v>906</v>
      </c>
    </row>
    <row r="44" spans="1:11" x14ac:dyDescent="0.2">
      <c r="A44" s="61" t="s">
        <v>29</v>
      </c>
      <c r="B44" s="320">
        <v>145</v>
      </c>
      <c r="C44" s="320"/>
      <c r="D44" s="62">
        <v>313</v>
      </c>
      <c r="E44" s="62">
        <v>260</v>
      </c>
      <c r="F44" s="62">
        <v>59</v>
      </c>
      <c r="G44" s="63">
        <f t="shared" si="0"/>
        <v>777</v>
      </c>
    </row>
    <row r="45" spans="1:11" ht="28.5" x14ac:dyDescent="0.2">
      <c r="A45" s="61" t="s">
        <v>30</v>
      </c>
      <c r="B45" s="320">
        <v>0</v>
      </c>
      <c r="C45" s="320"/>
      <c r="D45" s="62">
        <v>0</v>
      </c>
      <c r="E45" s="62">
        <v>0</v>
      </c>
      <c r="F45" s="62">
        <v>0</v>
      </c>
      <c r="G45" s="63">
        <f t="shared" si="0"/>
        <v>0</v>
      </c>
    </row>
    <row r="46" spans="1:11" x14ac:dyDescent="0.2">
      <c r="A46" s="61" t="s">
        <v>31</v>
      </c>
      <c r="B46" s="320"/>
      <c r="C46" s="320"/>
      <c r="D46" s="62"/>
      <c r="E46" s="62"/>
      <c r="F46" s="62"/>
      <c r="G46" s="63">
        <f t="shared" si="0"/>
        <v>0</v>
      </c>
    </row>
    <row r="47" spans="1:11" ht="28.5" x14ac:dyDescent="0.2">
      <c r="A47" s="61" t="s">
        <v>32</v>
      </c>
      <c r="B47" s="320">
        <v>171</v>
      </c>
      <c r="C47" s="320"/>
      <c r="D47" s="62">
        <v>24</v>
      </c>
      <c r="E47" s="62">
        <v>0</v>
      </c>
      <c r="F47" s="62">
        <v>6</v>
      </c>
      <c r="G47" s="63">
        <f t="shared" si="0"/>
        <v>201</v>
      </c>
    </row>
    <row r="48" spans="1:11" x14ac:dyDescent="0.2">
      <c r="A48" s="61" t="s">
        <v>46</v>
      </c>
      <c r="B48" s="320">
        <v>119</v>
      </c>
      <c r="C48" s="320"/>
      <c r="D48" s="62">
        <v>0</v>
      </c>
      <c r="E48" s="62">
        <v>0</v>
      </c>
      <c r="F48" s="62">
        <v>0</v>
      </c>
      <c r="G48" s="63">
        <f t="shared" si="0"/>
        <v>119</v>
      </c>
      <c r="H48" s="13"/>
    </row>
    <row r="49" spans="1:12" x14ac:dyDescent="0.2">
      <c r="A49" s="64" t="s">
        <v>34</v>
      </c>
      <c r="B49" s="321">
        <v>388</v>
      </c>
      <c r="C49" s="321"/>
      <c r="D49" s="65">
        <v>0</v>
      </c>
      <c r="E49" s="65">
        <v>0</v>
      </c>
      <c r="F49" s="65">
        <v>0</v>
      </c>
      <c r="G49" s="63">
        <f t="shared" si="0"/>
        <v>388</v>
      </c>
      <c r="H49" s="13"/>
    </row>
    <row r="50" spans="1:12" ht="15" thickBot="1" x14ac:dyDescent="0.25">
      <c r="A50" s="66" t="s">
        <v>47</v>
      </c>
      <c r="B50" s="322">
        <v>150</v>
      </c>
      <c r="C50" s="322"/>
      <c r="D50" s="67">
        <v>0</v>
      </c>
      <c r="E50" s="67">
        <v>0</v>
      </c>
      <c r="F50" s="67">
        <v>0</v>
      </c>
      <c r="G50" s="68">
        <f t="shared" si="0"/>
        <v>150</v>
      </c>
    </row>
    <row r="51" spans="1:12" ht="24.95" customHeight="1" thickBot="1" x14ac:dyDescent="0.25"/>
    <row r="52" spans="1:12" ht="34.5" customHeight="1" x14ac:dyDescent="0.2">
      <c r="A52" s="323" t="s">
        <v>36</v>
      </c>
      <c r="B52" s="323"/>
      <c r="C52" s="103">
        <v>713</v>
      </c>
      <c r="D52" s="5"/>
      <c r="E52" s="5"/>
      <c r="F52" s="5"/>
      <c r="G52" s="5"/>
      <c r="H52" s="5"/>
      <c r="I52" s="5"/>
      <c r="J52" s="5"/>
      <c r="K52" s="5"/>
      <c r="L52" s="5"/>
    </row>
    <row r="53" spans="1:12" x14ac:dyDescent="0.2">
      <c r="D53" s="12"/>
      <c r="E53" s="12"/>
      <c r="F53" s="12"/>
      <c r="G53" s="12"/>
      <c r="H53" s="12"/>
      <c r="I53" s="12"/>
      <c r="J53" s="12"/>
      <c r="K53" s="12"/>
      <c r="L53" s="26"/>
    </row>
    <row r="61" spans="1:12" x14ac:dyDescent="0.2">
      <c r="A61" s="17"/>
    </row>
  </sheetData>
  <sheetProtection selectLockedCells="1" selectUnlockedCells="1"/>
  <mergeCells count="35">
    <mergeCell ref="A9:B9"/>
    <mergeCell ref="A3:G3"/>
    <mergeCell ref="A5:C5"/>
    <mergeCell ref="A6:B6"/>
    <mergeCell ref="A7:B7"/>
    <mergeCell ref="A8:B8"/>
    <mergeCell ref="A25:B25"/>
    <mergeCell ref="A11:C11"/>
    <mergeCell ref="A12:B12"/>
    <mergeCell ref="A13:B13"/>
    <mergeCell ref="A14:B14"/>
    <mergeCell ref="A15:B15"/>
    <mergeCell ref="A16:B16"/>
    <mergeCell ref="A18:B18"/>
    <mergeCell ref="A20:B20"/>
    <mergeCell ref="A22:C22"/>
    <mergeCell ref="A23:B23"/>
    <mergeCell ref="A24:B24"/>
    <mergeCell ref="B46:C46"/>
    <mergeCell ref="A26:B26"/>
    <mergeCell ref="A27:B27"/>
    <mergeCell ref="A28:B28"/>
    <mergeCell ref="A29:B29"/>
    <mergeCell ref="A31:C31"/>
    <mergeCell ref="A39:G39"/>
    <mergeCell ref="B41:C41"/>
    <mergeCell ref="B42:C42"/>
    <mergeCell ref="B43:C43"/>
    <mergeCell ref="B44:C44"/>
    <mergeCell ref="B45:C45"/>
    <mergeCell ref="B47:C47"/>
    <mergeCell ref="B48:C48"/>
    <mergeCell ref="B49:C49"/>
    <mergeCell ref="B50:C50"/>
    <mergeCell ref="A52:B52"/>
  </mergeCells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2:L61"/>
  <sheetViews>
    <sheetView zoomScaleNormal="100" workbookViewId="0">
      <selection activeCell="H33" sqref="H33"/>
    </sheetView>
  </sheetViews>
  <sheetFormatPr baseColWidth="10" defaultRowHeight="14.25" x14ac:dyDescent="0.2"/>
  <cols>
    <col min="1" max="1" width="39.7109375" style="4" customWidth="1"/>
    <col min="2" max="2" width="16.5703125" style="4" customWidth="1"/>
    <col min="3" max="3" width="20" style="4" customWidth="1"/>
    <col min="4" max="4" width="11.42578125" style="4"/>
    <col min="5" max="5" width="14.5703125" style="4" customWidth="1"/>
    <col min="6" max="16384" width="11.42578125" style="4"/>
  </cols>
  <sheetData>
    <row r="2" spans="1:12" ht="15" thickBot="1" x14ac:dyDescent="0.25"/>
    <row r="3" spans="1:12" ht="18.75" thickBot="1" x14ac:dyDescent="0.3">
      <c r="A3" s="332" t="s">
        <v>51</v>
      </c>
      <c r="B3" s="332"/>
      <c r="C3" s="332"/>
      <c r="D3" s="332"/>
      <c r="E3" s="332"/>
      <c r="F3" s="332"/>
      <c r="G3" s="332"/>
    </row>
    <row r="5" spans="1:12" ht="15.75" thickBot="1" x14ac:dyDescent="0.25">
      <c r="A5" s="326" t="s">
        <v>9</v>
      </c>
      <c r="B5" s="326"/>
      <c r="C5" s="326"/>
      <c r="D5" s="5"/>
      <c r="E5" s="5"/>
      <c r="F5" s="5"/>
      <c r="G5" s="5"/>
      <c r="H5" s="5"/>
      <c r="I5" s="5"/>
      <c r="J5" s="5"/>
      <c r="K5" s="5"/>
      <c r="L5" s="6"/>
    </row>
    <row r="6" spans="1:12" x14ac:dyDescent="0.2">
      <c r="A6" s="330" t="s">
        <v>10</v>
      </c>
      <c r="B6" s="330"/>
      <c r="C6" s="33"/>
      <c r="D6" s="7"/>
      <c r="E6" s="7"/>
      <c r="F6" s="7"/>
      <c r="G6" s="7"/>
      <c r="H6" s="7"/>
      <c r="I6" s="7"/>
      <c r="J6" s="7"/>
      <c r="K6" s="7"/>
      <c r="L6" s="8"/>
    </row>
    <row r="7" spans="1:12" x14ac:dyDescent="0.2">
      <c r="A7" s="324" t="s">
        <v>11</v>
      </c>
      <c r="B7" s="324"/>
      <c r="C7" s="32"/>
      <c r="D7" s="7"/>
      <c r="E7" s="7"/>
      <c r="F7" s="7"/>
      <c r="G7" s="7"/>
      <c r="H7" s="7"/>
      <c r="I7" s="7"/>
      <c r="J7" s="7"/>
      <c r="K7" s="7"/>
      <c r="L7" s="8"/>
    </row>
    <row r="8" spans="1:12" x14ac:dyDescent="0.2">
      <c r="A8" s="324" t="s">
        <v>12</v>
      </c>
      <c r="B8" s="324"/>
      <c r="C8" s="32"/>
      <c r="D8" s="7"/>
      <c r="E8" s="7"/>
      <c r="F8" s="7"/>
      <c r="G8" s="7"/>
      <c r="H8" s="7"/>
      <c r="I8" s="7"/>
      <c r="J8" s="7"/>
      <c r="K8" s="7"/>
      <c r="L8" s="8"/>
    </row>
    <row r="9" spans="1:12" ht="15" thickBot="1" x14ac:dyDescent="0.25">
      <c r="A9" s="325" t="s">
        <v>13</v>
      </c>
      <c r="B9" s="325"/>
      <c r="C9" s="34"/>
      <c r="D9" s="7"/>
      <c r="E9" s="7"/>
      <c r="F9" s="7"/>
      <c r="G9" s="7"/>
      <c r="H9" s="7"/>
      <c r="I9" s="7"/>
      <c r="J9" s="7"/>
      <c r="K9" s="7"/>
      <c r="L9" s="8"/>
    </row>
    <row r="10" spans="1:12" ht="24.95" customHeight="1" thickBot="1" x14ac:dyDescent="0.25"/>
    <row r="11" spans="1:12" ht="15.75" thickBot="1" x14ac:dyDescent="0.25">
      <c r="A11" s="326" t="s">
        <v>52</v>
      </c>
      <c r="B11" s="326"/>
      <c r="C11" s="326"/>
      <c r="D11" s="5"/>
      <c r="E11" s="5"/>
      <c r="F11" s="5"/>
      <c r="G11" s="5"/>
      <c r="H11" s="5"/>
      <c r="I11" s="5"/>
      <c r="J11" s="5"/>
      <c r="K11" s="5"/>
      <c r="L11" s="6"/>
    </row>
    <row r="12" spans="1:12" x14ac:dyDescent="0.2">
      <c r="A12" s="330" t="s">
        <v>15</v>
      </c>
      <c r="B12" s="330"/>
      <c r="C12" s="33"/>
      <c r="D12" s="9"/>
      <c r="E12" s="9"/>
      <c r="F12" s="7"/>
      <c r="G12" s="7"/>
      <c r="H12" s="7"/>
      <c r="I12" s="7"/>
      <c r="J12" s="7"/>
      <c r="K12" s="7"/>
      <c r="L12" s="8"/>
    </row>
    <row r="13" spans="1:12" x14ac:dyDescent="0.2">
      <c r="A13" s="324" t="s">
        <v>16</v>
      </c>
      <c r="B13" s="324"/>
      <c r="C13" s="32"/>
      <c r="D13" s="9"/>
      <c r="E13" s="9"/>
      <c r="F13" s="7"/>
      <c r="G13" s="7"/>
      <c r="H13" s="7"/>
      <c r="I13" s="7"/>
      <c r="J13" s="7"/>
      <c r="K13" s="7"/>
      <c r="L13" s="8"/>
    </row>
    <row r="14" spans="1:12" x14ac:dyDescent="0.2">
      <c r="A14" s="324" t="s">
        <v>17</v>
      </c>
      <c r="B14" s="324"/>
      <c r="C14" s="32"/>
      <c r="D14" s="9"/>
      <c r="E14" s="7"/>
      <c r="F14" s="7"/>
      <c r="G14" s="7"/>
      <c r="H14" s="7"/>
      <c r="I14" s="7"/>
      <c r="J14" s="7"/>
      <c r="K14" s="7"/>
      <c r="L14" s="8"/>
    </row>
    <row r="15" spans="1:12" x14ac:dyDescent="0.2">
      <c r="A15" s="324" t="s">
        <v>54</v>
      </c>
      <c r="B15" s="324"/>
      <c r="C15" s="32"/>
      <c r="D15" s="9"/>
      <c r="E15" s="9"/>
      <c r="F15" s="7"/>
      <c r="G15" s="7"/>
      <c r="H15" s="7"/>
      <c r="I15" s="7"/>
      <c r="J15" s="7"/>
      <c r="K15" s="7"/>
      <c r="L15" s="8"/>
    </row>
    <row r="16" spans="1:12" ht="15" thickBot="1" x14ac:dyDescent="0.25">
      <c r="A16" s="325" t="s">
        <v>13</v>
      </c>
      <c r="B16" s="325"/>
      <c r="C16" s="34"/>
      <c r="D16" s="9"/>
      <c r="E16" s="9"/>
      <c r="F16" s="7"/>
      <c r="G16" s="7"/>
      <c r="H16" s="7"/>
      <c r="I16" s="7"/>
      <c r="J16" s="7"/>
      <c r="K16" s="10"/>
      <c r="L16" s="8"/>
    </row>
    <row r="17" spans="1:12" ht="24.95" customHeight="1" thickBot="1" x14ac:dyDescent="0.25"/>
    <row r="18" spans="1:12" ht="15.75" thickBot="1" x14ac:dyDescent="0.25">
      <c r="A18" s="331" t="s">
        <v>19</v>
      </c>
      <c r="B18" s="331"/>
      <c r="C18" s="27"/>
      <c r="D18" s="5"/>
      <c r="E18" s="5"/>
      <c r="F18" s="5"/>
      <c r="G18" s="5"/>
      <c r="H18" s="5"/>
      <c r="I18" s="5"/>
      <c r="J18" s="5"/>
      <c r="K18" s="5"/>
      <c r="L18" s="6"/>
    </row>
    <row r="19" spans="1:12" ht="24.95" customHeight="1" thickBot="1" x14ac:dyDescent="0.25">
      <c r="D19" s="11"/>
      <c r="E19" s="11"/>
      <c r="F19" s="11"/>
      <c r="G19" s="11"/>
      <c r="H19" s="11"/>
      <c r="I19" s="11"/>
      <c r="J19" s="11"/>
      <c r="K19" s="11"/>
      <c r="L19" s="8"/>
    </row>
    <row r="20" spans="1:12" ht="15.75" thickBot="1" x14ac:dyDescent="0.25">
      <c r="A20" s="331" t="s">
        <v>56</v>
      </c>
      <c r="B20" s="331"/>
      <c r="C20" s="27"/>
      <c r="D20" s="5"/>
      <c r="E20" s="5"/>
      <c r="F20" s="5"/>
      <c r="G20" s="5"/>
      <c r="H20" s="5"/>
      <c r="I20" s="5"/>
      <c r="J20" s="5"/>
      <c r="K20" s="5"/>
      <c r="L20" s="6"/>
    </row>
    <row r="21" spans="1:12" ht="24.95" customHeight="1" thickBot="1" x14ac:dyDescent="0.25">
      <c r="D21" s="12"/>
      <c r="E21" s="12"/>
      <c r="F21" s="12"/>
      <c r="G21" s="12"/>
      <c r="H21" s="12"/>
      <c r="I21" s="12"/>
      <c r="J21" s="12"/>
      <c r="K21" s="12"/>
      <c r="L21" s="8"/>
    </row>
    <row r="22" spans="1:12" ht="15.75" thickBot="1" x14ac:dyDescent="0.25">
      <c r="A22" s="326" t="s">
        <v>20</v>
      </c>
      <c r="B22" s="326"/>
      <c r="C22" s="326"/>
      <c r="D22" s="5"/>
      <c r="E22" s="5"/>
      <c r="F22" s="5"/>
      <c r="G22" s="5"/>
      <c r="H22" s="5"/>
      <c r="I22" s="5"/>
      <c r="J22" s="5"/>
      <c r="K22" s="5"/>
      <c r="L22" s="6"/>
    </row>
    <row r="23" spans="1:12" x14ac:dyDescent="0.2">
      <c r="A23" s="330" t="s">
        <v>21</v>
      </c>
      <c r="B23" s="330"/>
      <c r="C23" s="33"/>
      <c r="D23" s="10"/>
      <c r="E23" s="10"/>
      <c r="F23" s="10"/>
      <c r="G23" s="10"/>
      <c r="H23" s="10"/>
      <c r="I23" s="10"/>
      <c r="J23" s="10"/>
      <c r="K23" s="10"/>
      <c r="L23" s="8"/>
    </row>
    <row r="24" spans="1:12" x14ac:dyDescent="0.2">
      <c r="A24" s="324" t="s">
        <v>22</v>
      </c>
      <c r="B24" s="324"/>
      <c r="C24" s="32"/>
      <c r="D24" s="10"/>
      <c r="E24" s="10"/>
      <c r="F24" s="10"/>
      <c r="G24" s="10"/>
      <c r="H24" s="10"/>
      <c r="I24" s="10"/>
      <c r="J24" s="10"/>
      <c r="K24" s="10"/>
      <c r="L24" s="8"/>
    </row>
    <row r="25" spans="1:12" x14ac:dyDescent="0.2">
      <c r="A25" s="324" t="s">
        <v>23</v>
      </c>
      <c r="B25" s="324"/>
      <c r="C25" s="32"/>
      <c r="D25" s="10"/>
      <c r="E25" s="10"/>
      <c r="F25" s="10"/>
      <c r="G25" s="10"/>
      <c r="H25" s="10"/>
      <c r="I25" s="10"/>
      <c r="J25" s="10"/>
      <c r="K25" s="10"/>
      <c r="L25" s="8"/>
    </row>
    <row r="26" spans="1:12" x14ac:dyDescent="0.2">
      <c r="A26" s="324" t="s">
        <v>24</v>
      </c>
      <c r="B26" s="324"/>
      <c r="C26" s="32"/>
      <c r="D26" s="10"/>
      <c r="E26" s="10"/>
      <c r="F26" s="10"/>
      <c r="G26" s="10"/>
      <c r="H26" s="10"/>
      <c r="I26" s="10"/>
      <c r="J26" s="10"/>
      <c r="K26" s="10"/>
      <c r="L26" s="8"/>
    </row>
    <row r="27" spans="1:12" x14ac:dyDescent="0.2">
      <c r="A27" s="324" t="s">
        <v>25</v>
      </c>
      <c r="B27" s="324"/>
      <c r="C27" s="32"/>
      <c r="D27" s="10"/>
      <c r="E27" s="10"/>
      <c r="F27" s="10"/>
      <c r="G27" s="10"/>
      <c r="H27" s="10"/>
      <c r="I27" s="10"/>
      <c r="J27" s="10"/>
      <c r="K27" s="10"/>
      <c r="L27" s="8"/>
    </row>
    <row r="28" spans="1:12" x14ac:dyDescent="0.2">
      <c r="A28" s="324" t="s">
        <v>26</v>
      </c>
      <c r="B28" s="324"/>
      <c r="C28" s="32"/>
      <c r="D28" s="10"/>
      <c r="E28" s="10"/>
      <c r="F28" s="10"/>
      <c r="G28" s="10"/>
      <c r="H28" s="10"/>
      <c r="I28" s="10"/>
      <c r="J28" s="10"/>
      <c r="K28" s="10"/>
      <c r="L28" s="8"/>
    </row>
    <row r="29" spans="1:12" ht="15" thickBot="1" x14ac:dyDescent="0.25">
      <c r="A29" s="325" t="s">
        <v>13</v>
      </c>
      <c r="B29" s="325"/>
      <c r="C29" s="34"/>
      <c r="D29" s="10"/>
      <c r="E29" s="10"/>
      <c r="F29" s="10"/>
      <c r="G29" s="10"/>
      <c r="H29" s="10"/>
      <c r="I29" s="10"/>
      <c r="J29" s="10"/>
      <c r="K29" s="10"/>
      <c r="L29" s="8"/>
    </row>
    <row r="30" spans="1:12" ht="24.95" customHeight="1" thickBot="1" x14ac:dyDescent="0.25">
      <c r="A30" s="13"/>
      <c r="D30" s="12"/>
      <c r="E30" s="12"/>
      <c r="F30" s="12"/>
      <c r="G30" s="12"/>
      <c r="H30" s="12"/>
      <c r="I30" s="12"/>
      <c r="J30" s="12"/>
      <c r="K30" s="12"/>
    </row>
    <row r="31" spans="1:12" ht="15.75" thickBot="1" x14ac:dyDescent="0.25">
      <c r="A31" s="333" t="s">
        <v>58</v>
      </c>
      <c r="B31" s="334"/>
      <c r="C31" s="335"/>
      <c r="D31" s="5"/>
      <c r="E31" s="5"/>
      <c r="F31" s="5"/>
      <c r="G31" s="5"/>
      <c r="H31" s="5"/>
      <c r="I31" s="5"/>
      <c r="J31" s="5"/>
      <c r="K31" s="5"/>
      <c r="L31" s="6"/>
    </row>
    <row r="32" spans="1:12" ht="17.45" customHeight="1" thickBot="1" x14ac:dyDescent="0.25">
      <c r="A32" s="14"/>
      <c r="B32" s="69"/>
      <c r="C32" s="69"/>
      <c r="D32" s="16"/>
      <c r="E32" s="12"/>
      <c r="F32" s="16"/>
      <c r="G32" s="12"/>
      <c r="H32" s="16"/>
      <c r="I32" s="12"/>
      <c r="J32" s="12"/>
      <c r="K32" s="12"/>
      <c r="L32" s="8"/>
    </row>
    <row r="33" spans="1:11" ht="15.75" thickBot="1" x14ac:dyDescent="0.25">
      <c r="A33" s="17"/>
      <c r="B33" s="18" t="s">
        <v>37</v>
      </c>
      <c r="C33" s="19" t="s">
        <v>38</v>
      </c>
      <c r="D33" s="20"/>
      <c r="E33" s="20"/>
      <c r="F33" s="20"/>
      <c r="G33" s="20"/>
      <c r="H33" s="20"/>
      <c r="I33" s="20"/>
      <c r="J33" s="20"/>
      <c r="K33" s="20"/>
    </row>
    <row r="34" spans="1:11" x14ac:dyDescent="0.2">
      <c r="A34" s="48" t="s">
        <v>39</v>
      </c>
      <c r="B34" s="12"/>
      <c r="C34" s="28"/>
      <c r="D34" s="12"/>
      <c r="E34" s="12"/>
      <c r="F34" s="12"/>
      <c r="G34" s="12"/>
      <c r="H34" s="12"/>
      <c r="I34" s="12"/>
      <c r="J34" s="12"/>
      <c r="K34" s="12"/>
    </row>
    <row r="35" spans="1:11" x14ac:dyDescent="0.2">
      <c r="A35" s="46" t="s">
        <v>40</v>
      </c>
      <c r="B35" s="24"/>
      <c r="C35" s="29"/>
      <c r="D35" s="12"/>
      <c r="E35" s="12"/>
      <c r="F35" s="12"/>
      <c r="G35" s="12"/>
      <c r="H35" s="12"/>
      <c r="I35" s="12"/>
      <c r="J35" s="12"/>
      <c r="K35" s="12"/>
    </row>
    <row r="36" spans="1:11" x14ac:dyDescent="0.2">
      <c r="A36" s="46" t="s">
        <v>41</v>
      </c>
      <c r="B36" s="24"/>
      <c r="C36" s="29"/>
      <c r="D36" s="12"/>
      <c r="E36" s="12"/>
      <c r="F36" s="12"/>
      <c r="G36" s="12"/>
      <c r="H36" s="12"/>
      <c r="I36" s="12"/>
      <c r="J36" s="12"/>
      <c r="K36" s="12"/>
    </row>
    <row r="37" spans="1:11" ht="15" thickBot="1" x14ac:dyDescent="0.25">
      <c r="A37" s="47" t="s">
        <v>12</v>
      </c>
      <c r="B37" s="30"/>
      <c r="C37" s="31"/>
      <c r="D37" s="12"/>
      <c r="E37" s="12"/>
      <c r="F37" s="12"/>
      <c r="G37" s="12"/>
      <c r="H37" s="12"/>
      <c r="I37" s="12"/>
      <c r="J37" s="12"/>
      <c r="K37" s="12"/>
    </row>
    <row r="38" spans="1:11" ht="24.95" customHeight="1" thickBot="1" x14ac:dyDescent="0.25"/>
    <row r="39" spans="1:11" ht="32.25" customHeight="1" thickBot="1" x14ac:dyDescent="0.25">
      <c r="A39" s="327" t="s">
        <v>55</v>
      </c>
      <c r="B39" s="327"/>
      <c r="C39" s="327"/>
      <c r="D39" s="327"/>
      <c r="E39" s="327"/>
      <c r="F39" s="327"/>
      <c r="G39" s="327"/>
    </row>
    <row r="40" spans="1:11" ht="8.25" customHeight="1" thickBot="1" x14ac:dyDescent="0.25">
      <c r="A40" s="21"/>
      <c r="B40" s="22"/>
      <c r="C40" s="22"/>
      <c r="D40" s="22"/>
      <c r="E40" s="22"/>
      <c r="F40" s="22"/>
      <c r="G40" s="23"/>
    </row>
    <row r="41" spans="1:11" ht="29.25" customHeight="1" thickBot="1" x14ac:dyDescent="0.25">
      <c r="A41" s="13"/>
      <c r="B41" s="328" t="s">
        <v>42</v>
      </c>
      <c r="C41" s="328"/>
      <c r="D41" s="55" t="s">
        <v>43</v>
      </c>
      <c r="E41" s="55" t="s">
        <v>44</v>
      </c>
      <c r="F41" s="55" t="s">
        <v>45</v>
      </c>
      <c r="G41" s="56" t="s">
        <v>14</v>
      </c>
    </row>
    <row r="42" spans="1:11" ht="21" customHeight="1" x14ac:dyDescent="0.2">
      <c r="A42" s="57" t="s">
        <v>27</v>
      </c>
      <c r="B42" s="329"/>
      <c r="C42" s="329"/>
      <c r="D42" s="58"/>
      <c r="E42" s="59"/>
      <c r="F42" s="59"/>
      <c r="G42" s="60"/>
      <c r="J42" s="12"/>
    </row>
    <row r="43" spans="1:11" ht="28.5" x14ac:dyDescent="0.2">
      <c r="A43" s="61" t="s">
        <v>28</v>
      </c>
      <c r="B43" s="320"/>
      <c r="C43" s="320"/>
      <c r="D43" s="62"/>
      <c r="E43" s="62"/>
      <c r="F43" s="62"/>
      <c r="G43" s="63"/>
    </row>
    <row r="44" spans="1:11" x14ac:dyDescent="0.2">
      <c r="A44" s="61" t="s">
        <v>29</v>
      </c>
      <c r="B44" s="320"/>
      <c r="C44" s="320"/>
      <c r="D44" s="62"/>
      <c r="E44" s="62"/>
      <c r="F44" s="62"/>
      <c r="G44" s="63"/>
    </row>
    <row r="45" spans="1:11" ht="28.5" x14ac:dyDescent="0.2">
      <c r="A45" s="61" t="s">
        <v>30</v>
      </c>
      <c r="B45" s="320"/>
      <c r="C45" s="320"/>
      <c r="D45" s="62"/>
      <c r="E45" s="62"/>
      <c r="F45" s="62"/>
      <c r="G45" s="63"/>
    </row>
    <row r="46" spans="1:11" x14ac:dyDescent="0.2">
      <c r="A46" s="61" t="s">
        <v>31</v>
      </c>
      <c r="B46" s="320"/>
      <c r="C46" s="320"/>
      <c r="D46" s="62"/>
      <c r="E46" s="62"/>
      <c r="F46" s="62"/>
      <c r="G46" s="63"/>
    </row>
    <row r="47" spans="1:11" ht="28.5" x14ac:dyDescent="0.2">
      <c r="A47" s="61" t="s">
        <v>32</v>
      </c>
      <c r="B47" s="320"/>
      <c r="C47" s="320"/>
      <c r="D47" s="62"/>
      <c r="E47" s="62"/>
      <c r="F47" s="62"/>
      <c r="G47" s="63"/>
    </row>
    <row r="48" spans="1:11" x14ac:dyDescent="0.2">
      <c r="A48" s="61" t="s">
        <v>46</v>
      </c>
      <c r="B48" s="320"/>
      <c r="C48" s="320"/>
      <c r="D48" s="62"/>
      <c r="E48" s="62"/>
      <c r="F48" s="62"/>
      <c r="G48" s="63"/>
      <c r="H48" s="13"/>
    </row>
    <row r="49" spans="1:12" x14ac:dyDescent="0.2">
      <c r="A49" s="64" t="s">
        <v>34</v>
      </c>
      <c r="B49" s="321"/>
      <c r="C49" s="321"/>
      <c r="D49" s="65"/>
      <c r="E49" s="65"/>
      <c r="F49" s="65"/>
      <c r="G49" s="63"/>
      <c r="H49" s="13"/>
    </row>
    <row r="50" spans="1:12" ht="15" thickBot="1" x14ac:dyDescent="0.25">
      <c r="A50" s="66" t="s">
        <v>47</v>
      </c>
      <c r="B50" s="322"/>
      <c r="C50" s="322"/>
      <c r="D50" s="67"/>
      <c r="E50" s="67"/>
      <c r="F50" s="67"/>
      <c r="G50" s="68"/>
    </row>
    <row r="51" spans="1:12" ht="24.95" customHeight="1" thickBot="1" x14ac:dyDescent="0.25"/>
    <row r="52" spans="1:12" ht="34.5" customHeight="1" thickBot="1" x14ac:dyDescent="0.25">
      <c r="A52" s="323" t="s">
        <v>36</v>
      </c>
      <c r="B52" s="323"/>
      <c r="C52" s="25"/>
      <c r="D52" s="5"/>
      <c r="E52" s="5"/>
      <c r="F52" s="5"/>
      <c r="G52" s="5"/>
      <c r="H52" s="5"/>
      <c r="I52" s="5"/>
      <c r="J52" s="5"/>
      <c r="K52" s="5"/>
      <c r="L52" s="5"/>
    </row>
    <row r="53" spans="1:12" x14ac:dyDescent="0.2">
      <c r="D53" s="12"/>
      <c r="E53" s="12"/>
      <c r="F53" s="12"/>
      <c r="G53" s="12"/>
      <c r="H53" s="12"/>
      <c r="I53" s="12"/>
      <c r="J53" s="12"/>
      <c r="K53" s="12"/>
      <c r="L53" s="26"/>
    </row>
    <row r="61" spans="1:12" x14ac:dyDescent="0.2">
      <c r="A61" s="17"/>
    </row>
  </sheetData>
  <sheetProtection selectLockedCells="1" selectUnlockedCells="1"/>
  <mergeCells count="35">
    <mergeCell ref="A9:B9"/>
    <mergeCell ref="A3:G3"/>
    <mergeCell ref="A5:C5"/>
    <mergeCell ref="A6:B6"/>
    <mergeCell ref="A7:B7"/>
    <mergeCell ref="A8:B8"/>
    <mergeCell ref="A25:B25"/>
    <mergeCell ref="A11:C11"/>
    <mergeCell ref="A12:B12"/>
    <mergeCell ref="A13:B13"/>
    <mergeCell ref="A14:B14"/>
    <mergeCell ref="A15:B15"/>
    <mergeCell ref="A16:B16"/>
    <mergeCell ref="A18:B18"/>
    <mergeCell ref="A20:B20"/>
    <mergeCell ref="A22:C22"/>
    <mergeCell ref="A23:B23"/>
    <mergeCell ref="A24:B24"/>
    <mergeCell ref="B46:C46"/>
    <mergeCell ref="A26:B26"/>
    <mergeCell ref="A27:B27"/>
    <mergeCell ref="A28:B28"/>
    <mergeCell ref="A29:B29"/>
    <mergeCell ref="A31:C31"/>
    <mergeCell ref="A39:G39"/>
    <mergeCell ref="B41:C41"/>
    <mergeCell ref="B42:C42"/>
    <mergeCell ref="B43:C43"/>
    <mergeCell ref="B44:C44"/>
    <mergeCell ref="B45:C45"/>
    <mergeCell ref="B47:C47"/>
    <mergeCell ref="B48:C48"/>
    <mergeCell ref="B49:C49"/>
    <mergeCell ref="B50:C50"/>
    <mergeCell ref="A52:B52"/>
  </mergeCells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2:L61"/>
  <sheetViews>
    <sheetView zoomScaleNormal="100" workbookViewId="0"/>
  </sheetViews>
  <sheetFormatPr baseColWidth="10" defaultRowHeight="14.25" x14ac:dyDescent="0.2"/>
  <cols>
    <col min="1" max="1" width="39.7109375" style="4" customWidth="1"/>
    <col min="2" max="2" width="16.5703125" style="4" customWidth="1"/>
    <col min="3" max="3" width="20" style="4" customWidth="1"/>
    <col min="4" max="4" width="11.42578125" style="4"/>
    <col min="5" max="5" width="12.5703125" style="4" customWidth="1"/>
    <col min="6" max="16384" width="11.42578125" style="4"/>
  </cols>
  <sheetData>
    <row r="2" spans="1:12" ht="15" thickBot="1" x14ac:dyDescent="0.25"/>
    <row r="3" spans="1:12" ht="18.75" thickBot="1" x14ac:dyDescent="0.3">
      <c r="A3" s="332" t="s">
        <v>51</v>
      </c>
      <c r="B3" s="332"/>
      <c r="C3" s="332"/>
      <c r="D3" s="332"/>
      <c r="E3" s="332"/>
      <c r="F3" s="332"/>
      <c r="G3" s="332"/>
    </row>
    <row r="5" spans="1:12" ht="15.75" thickBot="1" x14ac:dyDescent="0.25">
      <c r="A5" s="326" t="s">
        <v>9</v>
      </c>
      <c r="B5" s="326"/>
      <c r="C5" s="326"/>
      <c r="D5" s="5"/>
      <c r="E5" s="5"/>
      <c r="F5" s="5"/>
      <c r="G5" s="5"/>
      <c r="H5" s="5"/>
      <c r="I5" s="5"/>
      <c r="J5" s="5"/>
      <c r="K5" s="5"/>
      <c r="L5" s="6"/>
    </row>
    <row r="6" spans="1:12" x14ac:dyDescent="0.2">
      <c r="A6" s="330" t="s">
        <v>10</v>
      </c>
      <c r="B6" s="330"/>
      <c r="C6" s="33">
        <v>3425</v>
      </c>
      <c r="D6" s="7"/>
      <c r="E6" s="7"/>
      <c r="F6" s="7"/>
      <c r="G6" s="7"/>
      <c r="H6" s="7"/>
      <c r="I6" s="7"/>
      <c r="J6" s="7"/>
      <c r="K6" s="7"/>
      <c r="L6" s="8"/>
    </row>
    <row r="7" spans="1:12" x14ac:dyDescent="0.2">
      <c r="A7" s="324" t="s">
        <v>11</v>
      </c>
      <c r="B7" s="324"/>
      <c r="C7" s="32">
        <v>5432</v>
      </c>
      <c r="D7" s="7"/>
      <c r="E7" s="7"/>
      <c r="F7" s="7"/>
      <c r="G7" s="7"/>
      <c r="H7" s="7"/>
      <c r="I7" s="7"/>
      <c r="J7" s="7"/>
      <c r="K7" s="7"/>
      <c r="L7" s="8"/>
    </row>
    <row r="8" spans="1:12" x14ac:dyDescent="0.2">
      <c r="A8" s="324" t="s">
        <v>12</v>
      </c>
      <c r="B8" s="324"/>
      <c r="C8" s="32">
        <v>34</v>
      </c>
      <c r="D8" s="7"/>
      <c r="E8" s="7"/>
      <c r="F8" s="7"/>
      <c r="G8" s="7"/>
      <c r="H8" s="7"/>
      <c r="I8" s="7"/>
      <c r="J8" s="7"/>
      <c r="K8" s="7"/>
      <c r="L8" s="8"/>
    </row>
    <row r="9" spans="1:12" ht="15" thickBot="1" x14ac:dyDescent="0.25">
      <c r="A9" s="325" t="s">
        <v>13</v>
      </c>
      <c r="B9" s="325"/>
      <c r="C9" s="34"/>
      <c r="D9" s="7"/>
      <c r="E9" s="7"/>
      <c r="F9" s="7"/>
      <c r="G9" s="7"/>
      <c r="H9" s="7"/>
      <c r="I9" s="7"/>
      <c r="J9" s="7"/>
      <c r="K9" s="7"/>
      <c r="L9" s="8"/>
    </row>
    <row r="10" spans="1:12" ht="24.95" customHeight="1" thickBot="1" x14ac:dyDescent="0.25"/>
    <row r="11" spans="1:12" ht="15.75" thickBot="1" x14ac:dyDescent="0.25">
      <c r="A11" s="326" t="s">
        <v>52</v>
      </c>
      <c r="B11" s="326"/>
      <c r="C11" s="326"/>
      <c r="D11" s="5"/>
      <c r="E11" s="5"/>
      <c r="F11" s="5"/>
      <c r="G11" s="5"/>
      <c r="H11" s="5"/>
      <c r="I11" s="5"/>
      <c r="J11" s="5"/>
      <c r="K11" s="5"/>
      <c r="L11" s="6"/>
    </row>
    <row r="12" spans="1:12" x14ac:dyDescent="0.2">
      <c r="A12" s="330" t="s">
        <v>15</v>
      </c>
      <c r="B12" s="330"/>
      <c r="C12" s="33">
        <v>1268</v>
      </c>
      <c r="D12" s="9"/>
      <c r="E12" s="9"/>
      <c r="F12" s="7"/>
      <c r="G12" s="7"/>
      <c r="H12" s="7"/>
      <c r="I12" s="7"/>
      <c r="J12" s="7"/>
      <c r="K12" s="7"/>
      <c r="L12" s="8"/>
    </row>
    <row r="13" spans="1:12" x14ac:dyDescent="0.2">
      <c r="A13" s="324" t="s">
        <v>16</v>
      </c>
      <c r="B13" s="324"/>
      <c r="C13" s="32">
        <v>598</v>
      </c>
      <c r="D13" s="9"/>
      <c r="E13" s="9"/>
      <c r="F13" s="7"/>
      <c r="G13" s="7"/>
      <c r="H13" s="7"/>
      <c r="I13" s="7"/>
      <c r="J13" s="7"/>
      <c r="K13" s="7"/>
      <c r="L13" s="8"/>
    </row>
    <row r="14" spans="1:12" x14ac:dyDescent="0.2">
      <c r="A14" s="324" t="s">
        <v>17</v>
      </c>
      <c r="B14" s="324"/>
      <c r="C14" s="32">
        <v>426</v>
      </c>
      <c r="D14" s="9"/>
      <c r="E14" s="7"/>
      <c r="F14" s="7"/>
      <c r="G14" s="7"/>
      <c r="H14" s="7"/>
      <c r="I14" s="7"/>
      <c r="J14" s="7"/>
      <c r="K14" s="7"/>
      <c r="L14" s="8"/>
    </row>
    <row r="15" spans="1:12" x14ac:dyDescent="0.2">
      <c r="A15" s="324" t="s">
        <v>54</v>
      </c>
      <c r="B15" s="324"/>
      <c r="C15" s="32">
        <v>344</v>
      </c>
      <c r="D15" s="9"/>
      <c r="E15" s="9"/>
      <c r="F15" s="7"/>
      <c r="G15" s="7"/>
      <c r="H15" s="7"/>
      <c r="I15" s="7"/>
      <c r="J15" s="7"/>
      <c r="K15" s="7"/>
      <c r="L15" s="8"/>
    </row>
    <row r="16" spans="1:12" ht="15" thickBot="1" x14ac:dyDescent="0.25">
      <c r="A16" s="325" t="s">
        <v>13</v>
      </c>
      <c r="B16" s="325"/>
      <c r="C16" s="34">
        <v>122</v>
      </c>
      <c r="D16" s="9"/>
      <c r="E16" s="9"/>
      <c r="F16" s="7"/>
      <c r="G16" s="7"/>
      <c r="H16" s="7"/>
      <c r="I16" s="7"/>
      <c r="J16" s="7"/>
      <c r="K16" s="10"/>
      <c r="L16" s="8"/>
    </row>
    <row r="17" spans="1:12" ht="24.95" customHeight="1" thickBot="1" x14ac:dyDescent="0.25"/>
    <row r="18" spans="1:12" ht="15.75" thickBot="1" x14ac:dyDescent="0.25">
      <c r="A18" s="331" t="s">
        <v>19</v>
      </c>
      <c r="B18" s="331"/>
      <c r="C18" s="27">
        <v>47</v>
      </c>
      <c r="D18" s="5"/>
      <c r="E18" s="5"/>
      <c r="F18" s="5"/>
      <c r="G18" s="5"/>
      <c r="H18" s="5"/>
      <c r="I18" s="5"/>
      <c r="J18" s="5"/>
      <c r="K18" s="5"/>
      <c r="L18" s="6"/>
    </row>
    <row r="19" spans="1:12" ht="24.95" customHeight="1" thickBot="1" x14ac:dyDescent="0.25">
      <c r="D19" s="11"/>
      <c r="E19" s="11"/>
      <c r="F19" s="11"/>
      <c r="G19" s="11"/>
      <c r="H19" s="11"/>
      <c r="I19" s="11"/>
      <c r="J19" s="11"/>
      <c r="K19" s="11"/>
      <c r="L19" s="8"/>
    </row>
    <row r="20" spans="1:12" ht="15.75" thickBot="1" x14ac:dyDescent="0.25">
      <c r="A20" s="331" t="s">
        <v>56</v>
      </c>
      <c r="B20" s="331"/>
      <c r="C20" s="27">
        <v>6</v>
      </c>
      <c r="D20" s="5"/>
      <c r="E20" s="5"/>
      <c r="F20" s="5"/>
      <c r="G20" s="5"/>
      <c r="H20" s="5"/>
      <c r="I20" s="5"/>
      <c r="J20" s="5"/>
      <c r="K20" s="5"/>
      <c r="L20" s="6"/>
    </row>
    <row r="21" spans="1:12" ht="24.95" customHeight="1" thickBot="1" x14ac:dyDescent="0.25">
      <c r="D21" s="12"/>
      <c r="E21" s="12"/>
      <c r="F21" s="12"/>
      <c r="G21" s="12"/>
      <c r="H21" s="12"/>
      <c r="I21" s="12"/>
      <c r="J21" s="12"/>
      <c r="K21" s="12"/>
      <c r="L21" s="8"/>
    </row>
    <row r="22" spans="1:12" ht="15.75" thickBot="1" x14ac:dyDescent="0.25">
      <c r="A22" s="326" t="s">
        <v>20</v>
      </c>
      <c r="B22" s="326"/>
      <c r="C22" s="326"/>
      <c r="D22" s="5"/>
      <c r="E22" s="5"/>
      <c r="F22" s="5"/>
      <c r="G22" s="5"/>
      <c r="H22" s="5"/>
      <c r="I22" s="5"/>
      <c r="J22" s="5"/>
      <c r="K22" s="5"/>
      <c r="L22" s="6"/>
    </row>
    <row r="23" spans="1:12" x14ac:dyDescent="0.2">
      <c r="A23" s="330" t="s">
        <v>21</v>
      </c>
      <c r="B23" s="330"/>
      <c r="C23" s="33">
        <v>24</v>
      </c>
      <c r="D23" s="10"/>
      <c r="E23" s="10"/>
      <c r="F23" s="10"/>
      <c r="G23" s="10"/>
      <c r="H23" s="10"/>
      <c r="I23" s="10"/>
      <c r="J23" s="10"/>
      <c r="K23" s="10"/>
      <c r="L23" s="8"/>
    </row>
    <row r="24" spans="1:12" x14ac:dyDescent="0.2">
      <c r="A24" s="324" t="s">
        <v>22</v>
      </c>
      <c r="B24" s="324"/>
      <c r="C24" s="32">
        <v>36</v>
      </c>
      <c r="D24" s="10"/>
      <c r="E24" s="10"/>
      <c r="F24" s="10"/>
      <c r="G24" s="10"/>
      <c r="H24" s="10"/>
      <c r="I24" s="10"/>
      <c r="J24" s="10"/>
      <c r="K24" s="10"/>
      <c r="L24" s="8"/>
    </row>
    <row r="25" spans="1:12" x14ac:dyDescent="0.2">
      <c r="A25" s="324" t="s">
        <v>23</v>
      </c>
      <c r="B25" s="324"/>
      <c r="C25" s="32">
        <v>106</v>
      </c>
      <c r="D25" s="10"/>
      <c r="E25" s="10"/>
      <c r="F25" s="10"/>
      <c r="G25" s="10"/>
      <c r="H25" s="10"/>
      <c r="I25" s="10"/>
      <c r="J25" s="10"/>
      <c r="K25" s="10"/>
      <c r="L25" s="8"/>
    </row>
    <row r="26" spans="1:12" x14ac:dyDescent="0.2">
      <c r="A26" s="324" t="s">
        <v>24</v>
      </c>
      <c r="B26" s="324"/>
      <c r="C26" s="32">
        <v>24</v>
      </c>
      <c r="D26" s="10"/>
      <c r="E26" s="10"/>
      <c r="F26" s="10"/>
      <c r="G26" s="10"/>
      <c r="H26" s="10"/>
      <c r="I26" s="10"/>
      <c r="J26" s="10"/>
      <c r="K26" s="10"/>
      <c r="L26" s="8"/>
    </row>
    <row r="27" spans="1:12" x14ac:dyDescent="0.2">
      <c r="A27" s="324" t="s">
        <v>25</v>
      </c>
      <c r="B27" s="324"/>
      <c r="C27" s="32">
        <v>134</v>
      </c>
      <c r="D27" s="10"/>
      <c r="E27" s="10"/>
      <c r="F27" s="10"/>
      <c r="G27" s="10"/>
      <c r="H27" s="10"/>
      <c r="I27" s="10"/>
      <c r="J27" s="10"/>
      <c r="K27" s="10"/>
      <c r="L27" s="8"/>
    </row>
    <row r="28" spans="1:12" x14ac:dyDescent="0.2">
      <c r="A28" s="324" t="s">
        <v>26</v>
      </c>
      <c r="B28" s="324"/>
      <c r="C28" s="32">
        <v>321</v>
      </c>
      <c r="D28" s="10"/>
      <c r="E28" s="10"/>
      <c r="F28" s="10"/>
      <c r="G28" s="10"/>
      <c r="H28" s="10"/>
      <c r="I28" s="10"/>
      <c r="J28" s="10"/>
      <c r="K28" s="10"/>
      <c r="L28" s="8"/>
    </row>
    <row r="29" spans="1:12" ht="15" thickBot="1" x14ac:dyDescent="0.25">
      <c r="A29" s="325" t="s">
        <v>13</v>
      </c>
      <c r="B29" s="325"/>
      <c r="C29" s="34"/>
      <c r="D29" s="10"/>
      <c r="E29" s="10"/>
      <c r="F29" s="10"/>
      <c r="G29" s="10"/>
      <c r="H29" s="10"/>
      <c r="I29" s="10"/>
      <c r="J29" s="10"/>
      <c r="K29" s="10"/>
      <c r="L29" s="8"/>
    </row>
    <row r="30" spans="1:12" ht="24.95" customHeight="1" thickBot="1" x14ac:dyDescent="0.25">
      <c r="A30" s="13"/>
      <c r="D30" s="12"/>
      <c r="E30" s="12"/>
      <c r="F30" s="12"/>
      <c r="G30" s="12"/>
      <c r="H30" s="12"/>
      <c r="I30" s="12"/>
      <c r="J30" s="12"/>
      <c r="K30" s="12"/>
    </row>
    <row r="31" spans="1:12" ht="15.75" thickBot="1" x14ac:dyDescent="0.25">
      <c r="A31" s="333" t="s">
        <v>57</v>
      </c>
      <c r="B31" s="334"/>
      <c r="C31" s="335"/>
      <c r="D31" s="5"/>
      <c r="E31" s="5"/>
      <c r="F31" s="5"/>
      <c r="G31" s="5"/>
      <c r="H31" s="5"/>
      <c r="I31" s="5"/>
      <c r="J31" s="5"/>
      <c r="K31" s="5"/>
      <c r="L31" s="6"/>
    </row>
    <row r="32" spans="1:12" ht="17.45" customHeight="1" thickBot="1" x14ac:dyDescent="0.25">
      <c r="A32" s="14"/>
      <c r="B32" s="69"/>
      <c r="C32" s="69"/>
      <c r="D32" s="16"/>
      <c r="E32" s="12"/>
      <c r="F32" s="16"/>
      <c r="G32" s="12"/>
      <c r="H32" s="16"/>
      <c r="I32" s="12"/>
      <c r="J32" s="12"/>
      <c r="K32" s="12"/>
      <c r="L32" s="8"/>
    </row>
    <row r="33" spans="1:11" ht="15.75" thickBot="1" x14ac:dyDescent="0.25">
      <c r="A33" s="17"/>
      <c r="B33" s="18" t="s">
        <v>37</v>
      </c>
      <c r="C33" s="19" t="s">
        <v>38</v>
      </c>
      <c r="D33" s="20"/>
      <c r="E33" s="20"/>
      <c r="F33" s="20"/>
      <c r="G33" s="20"/>
      <c r="H33" s="20"/>
      <c r="I33" s="20"/>
      <c r="J33" s="20"/>
      <c r="K33" s="20"/>
    </row>
    <row r="34" spans="1:11" x14ac:dyDescent="0.2">
      <c r="A34" s="50" t="s">
        <v>39</v>
      </c>
      <c r="B34" s="12">
        <v>378</v>
      </c>
      <c r="C34" s="28">
        <v>263</v>
      </c>
      <c r="D34" s="12"/>
      <c r="E34" s="12"/>
      <c r="F34" s="12"/>
      <c r="G34" s="12"/>
      <c r="H34" s="12"/>
      <c r="I34" s="12"/>
      <c r="J34" s="12"/>
      <c r="K34" s="12"/>
    </row>
    <row r="35" spans="1:11" x14ac:dyDescent="0.2">
      <c r="A35" s="51" t="s">
        <v>40</v>
      </c>
      <c r="B35" s="24">
        <v>425</v>
      </c>
      <c r="C35" s="29">
        <v>0</v>
      </c>
      <c r="D35" s="12"/>
      <c r="E35" s="12"/>
      <c r="F35" s="12"/>
      <c r="G35" s="12"/>
      <c r="H35" s="12"/>
      <c r="I35" s="12"/>
      <c r="J35" s="12"/>
      <c r="K35" s="12"/>
    </row>
    <row r="36" spans="1:11" x14ac:dyDescent="0.2">
      <c r="A36" s="51" t="s">
        <v>41</v>
      </c>
      <c r="B36" s="24">
        <v>87</v>
      </c>
      <c r="C36" s="29">
        <v>0</v>
      </c>
      <c r="D36" s="12"/>
      <c r="E36" s="12"/>
      <c r="F36" s="12"/>
      <c r="G36" s="12"/>
      <c r="H36" s="12"/>
      <c r="I36" s="12"/>
      <c r="J36" s="12"/>
      <c r="K36" s="12"/>
    </row>
    <row r="37" spans="1:11" ht="15" thickBot="1" x14ac:dyDescent="0.25">
      <c r="A37" s="49" t="s">
        <v>12</v>
      </c>
      <c r="B37" s="30">
        <v>2</v>
      </c>
      <c r="C37" s="31">
        <v>0</v>
      </c>
      <c r="D37" s="12"/>
      <c r="E37" s="12"/>
      <c r="F37" s="12"/>
      <c r="G37" s="12"/>
      <c r="H37" s="12"/>
      <c r="I37" s="12"/>
      <c r="J37" s="12"/>
      <c r="K37" s="12"/>
    </row>
    <row r="38" spans="1:11" ht="24.95" customHeight="1" thickBot="1" x14ac:dyDescent="0.25"/>
    <row r="39" spans="1:11" ht="32.25" customHeight="1" thickBot="1" x14ac:dyDescent="0.25">
      <c r="A39" s="327" t="s">
        <v>55</v>
      </c>
      <c r="B39" s="327"/>
      <c r="C39" s="327"/>
      <c r="D39" s="327"/>
      <c r="E39" s="327"/>
      <c r="F39" s="327"/>
      <c r="G39" s="327"/>
    </row>
    <row r="40" spans="1:11" ht="8.25" customHeight="1" thickBot="1" x14ac:dyDescent="0.25">
      <c r="A40" s="21"/>
      <c r="B40" s="22"/>
      <c r="C40" s="22"/>
      <c r="D40" s="22"/>
      <c r="E40" s="22"/>
      <c r="F40" s="22"/>
      <c r="G40" s="23"/>
    </row>
    <row r="41" spans="1:11" ht="29.25" customHeight="1" thickBot="1" x14ac:dyDescent="0.25">
      <c r="A41" s="13"/>
      <c r="B41" s="328" t="s">
        <v>42</v>
      </c>
      <c r="C41" s="328"/>
      <c r="D41" s="55" t="s">
        <v>43</v>
      </c>
      <c r="E41" s="55" t="s">
        <v>44</v>
      </c>
      <c r="F41" s="55" t="s">
        <v>45</v>
      </c>
      <c r="G41" s="56" t="s">
        <v>14</v>
      </c>
    </row>
    <row r="42" spans="1:11" ht="21" customHeight="1" x14ac:dyDescent="0.2">
      <c r="A42" s="57" t="s">
        <v>27</v>
      </c>
      <c r="B42" s="338">
        <v>370</v>
      </c>
      <c r="C42" s="339"/>
      <c r="D42" s="58">
        <v>96</v>
      </c>
      <c r="E42" s="59">
        <v>35</v>
      </c>
      <c r="F42" s="95">
        <v>60</v>
      </c>
      <c r="G42" s="99">
        <f>SUM(B42:F42)</f>
        <v>561</v>
      </c>
      <c r="J42" s="12"/>
    </row>
    <row r="43" spans="1:11" ht="28.5" x14ac:dyDescent="0.2">
      <c r="A43" s="61" t="s">
        <v>28</v>
      </c>
      <c r="B43" s="336">
        <v>43</v>
      </c>
      <c r="C43" s="337"/>
      <c r="D43" s="62">
        <v>76</v>
      </c>
      <c r="E43" s="62">
        <v>23</v>
      </c>
      <c r="F43" s="96">
        <v>46</v>
      </c>
      <c r="G43" s="100">
        <f>SUM(B43:F43)</f>
        <v>188</v>
      </c>
    </row>
    <row r="44" spans="1:11" x14ac:dyDescent="0.2">
      <c r="A44" s="61" t="s">
        <v>29</v>
      </c>
      <c r="B44" s="336">
        <v>0</v>
      </c>
      <c r="C44" s="337"/>
      <c r="D44" s="62">
        <v>0</v>
      </c>
      <c r="E44" s="62">
        <v>0</v>
      </c>
      <c r="F44" s="96">
        <v>0</v>
      </c>
      <c r="G44" s="100">
        <f t="shared" ref="G44:G50" si="0">SUM(B44:F44)</f>
        <v>0</v>
      </c>
    </row>
    <row r="45" spans="1:11" ht="28.5" x14ac:dyDescent="0.2">
      <c r="A45" s="61" t="s">
        <v>30</v>
      </c>
      <c r="B45" s="336">
        <v>226</v>
      </c>
      <c r="C45" s="337"/>
      <c r="D45" s="62">
        <v>21</v>
      </c>
      <c r="E45" s="62">
        <v>3</v>
      </c>
      <c r="F45" s="96"/>
      <c r="G45" s="100">
        <f t="shared" si="0"/>
        <v>250</v>
      </c>
    </row>
    <row r="46" spans="1:11" x14ac:dyDescent="0.2">
      <c r="A46" s="61" t="s">
        <v>31</v>
      </c>
      <c r="B46" s="336">
        <v>0</v>
      </c>
      <c r="C46" s="337"/>
      <c r="D46" s="62">
        <v>0</v>
      </c>
      <c r="E46" s="62">
        <v>0</v>
      </c>
      <c r="F46" s="96">
        <v>0</v>
      </c>
      <c r="G46" s="100">
        <f t="shared" si="0"/>
        <v>0</v>
      </c>
    </row>
    <row r="47" spans="1:11" ht="28.5" x14ac:dyDescent="0.2">
      <c r="A47" s="61" t="s">
        <v>32</v>
      </c>
      <c r="B47" s="336">
        <v>63</v>
      </c>
      <c r="C47" s="337"/>
      <c r="D47" s="62">
        <v>34</v>
      </c>
      <c r="E47" s="62">
        <v>2</v>
      </c>
      <c r="F47" s="96"/>
      <c r="G47" s="100">
        <f t="shared" si="0"/>
        <v>99</v>
      </c>
    </row>
    <row r="48" spans="1:11" x14ac:dyDescent="0.2">
      <c r="A48" s="61" t="s">
        <v>46</v>
      </c>
      <c r="B48" s="336">
        <v>21</v>
      </c>
      <c r="C48" s="337"/>
      <c r="D48" s="62">
        <v>22</v>
      </c>
      <c r="E48" s="62">
        <v>0</v>
      </c>
      <c r="F48" s="96">
        <v>0</v>
      </c>
      <c r="G48" s="100">
        <f t="shared" si="0"/>
        <v>43</v>
      </c>
      <c r="H48" s="13"/>
    </row>
    <row r="49" spans="1:12" x14ac:dyDescent="0.2">
      <c r="A49" s="64" t="s">
        <v>34</v>
      </c>
      <c r="B49" s="340"/>
      <c r="C49" s="341"/>
      <c r="D49" s="65"/>
      <c r="E49" s="65"/>
      <c r="F49" s="97"/>
      <c r="G49" s="100">
        <f t="shared" si="0"/>
        <v>0</v>
      </c>
      <c r="H49" s="13"/>
    </row>
    <row r="50" spans="1:12" ht="15" thickBot="1" x14ac:dyDescent="0.25">
      <c r="A50" s="66" t="s">
        <v>47</v>
      </c>
      <c r="B50" s="342">
        <v>167</v>
      </c>
      <c r="C50" s="343"/>
      <c r="D50" s="67">
        <v>123</v>
      </c>
      <c r="E50" s="67">
        <v>1</v>
      </c>
      <c r="F50" s="98"/>
      <c r="G50" s="101">
        <f t="shared" si="0"/>
        <v>291</v>
      </c>
    </row>
    <row r="51" spans="1:12" ht="24.95" customHeight="1" thickBot="1" x14ac:dyDescent="0.25"/>
    <row r="52" spans="1:12" ht="34.5" customHeight="1" thickBot="1" x14ac:dyDescent="0.25">
      <c r="A52" s="323" t="s">
        <v>36</v>
      </c>
      <c r="B52" s="323"/>
      <c r="C52" s="103">
        <v>110</v>
      </c>
      <c r="D52" s="5"/>
      <c r="E52" s="5"/>
      <c r="F52" s="5"/>
      <c r="G52" s="5"/>
      <c r="H52" s="5"/>
      <c r="I52" s="5"/>
      <c r="J52" s="5"/>
      <c r="K52" s="5"/>
      <c r="L52" s="5"/>
    </row>
    <row r="53" spans="1:12" x14ac:dyDescent="0.2">
      <c r="D53" s="12"/>
      <c r="E53" s="12"/>
      <c r="F53" s="12"/>
      <c r="G53" s="12"/>
      <c r="H53" s="12"/>
      <c r="I53" s="12"/>
      <c r="J53" s="12"/>
      <c r="K53" s="12"/>
      <c r="L53" s="26"/>
    </row>
    <row r="61" spans="1:12" x14ac:dyDescent="0.2">
      <c r="A61" s="17"/>
    </row>
  </sheetData>
  <sheetProtection selectLockedCells="1" selectUnlockedCells="1"/>
  <mergeCells count="35">
    <mergeCell ref="B47:C47"/>
    <mergeCell ref="B48:C48"/>
    <mergeCell ref="B49:C49"/>
    <mergeCell ref="B50:C50"/>
    <mergeCell ref="A52:B52"/>
    <mergeCell ref="B46:C46"/>
    <mergeCell ref="A26:B26"/>
    <mergeCell ref="A27:B27"/>
    <mergeCell ref="A28:B28"/>
    <mergeCell ref="A29:B29"/>
    <mergeCell ref="A31:C31"/>
    <mergeCell ref="A39:G39"/>
    <mergeCell ref="B41:C41"/>
    <mergeCell ref="B42:C42"/>
    <mergeCell ref="B43:C43"/>
    <mergeCell ref="B44:C44"/>
    <mergeCell ref="B45:C45"/>
    <mergeCell ref="A25:B25"/>
    <mergeCell ref="A11:C11"/>
    <mergeCell ref="A12:B12"/>
    <mergeCell ref="A13:B13"/>
    <mergeCell ref="A14:B14"/>
    <mergeCell ref="A15:B15"/>
    <mergeCell ref="A16:B16"/>
    <mergeCell ref="A18:B18"/>
    <mergeCell ref="A20:B20"/>
    <mergeCell ref="A22:C22"/>
    <mergeCell ref="A23:B23"/>
    <mergeCell ref="A24:B24"/>
    <mergeCell ref="A9:B9"/>
    <mergeCell ref="A3:G3"/>
    <mergeCell ref="A5:C5"/>
    <mergeCell ref="A6:B6"/>
    <mergeCell ref="A7:B7"/>
    <mergeCell ref="A8:B8"/>
  </mergeCells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AMK51"/>
  <sheetViews>
    <sheetView workbookViewId="0"/>
  </sheetViews>
  <sheetFormatPr baseColWidth="10" defaultColWidth="9.140625" defaultRowHeight="14.25" x14ac:dyDescent="0.2"/>
  <cols>
    <col min="1" max="1" width="39.42578125" style="204" customWidth="1"/>
    <col min="2" max="2" width="16.42578125" style="204" customWidth="1"/>
    <col min="3" max="3" width="18.140625" style="204" customWidth="1"/>
    <col min="4" max="1025" width="9.140625" style="204"/>
  </cols>
  <sheetData>
    <row r="1" spans="1:7" ht="15" thickBot="1" x14ac:dyDescent="0.25"/>
    <row r="2" spans="1:7" ht="18.75" thickBot="1" x14ac:dyDescent="0.3">
      <c r="A2" s="345" t="s">
        <v>61</v>
      </c>
      <c r="B2" s="345"/>
      <c r="C2" s="345"/>
      <c r="D2" s="345"/>
      <c r="E2" s="345"/>
      <c r="F2" s="345"/>
      <c r="G2" s="345"/>
    </row>
    <row r="4" spans="1:7" ht="16.5" thickBot="1" x14ac:dyDescent="0.3">
      <c r="A4" s="346" t="s">
        <v>9</v>
      </c>
      <c r="B4" s="346"/>
      <c r="C4" s="346"/>
    </row>
    <row r="5" spans="1:7" x14ac:dyDescent="0.2">
      <c r="A5" s="347" t="s">
        <v>10</v>
      </c>
      <c r="B5" s="347"/>
      <c r="C5" s="205">
        <v>1355</v>
      </c>
    </row>
    <row r="6" spans="1:7" x14ac:dyDescent="0.2">
      <c r="A6" s="348" t="s">
        <v>11</v>
      </c>
      <c r="B6" s="348"/>
      <c r="C6" s="206">
        <v>4406</v>
      </c>
    </row>
    <row r="7" spans="1:7" x14ac:dyDescent="0.2">
      <c r="A7" s="348" t="s">
        <v>12</v>
      </c>
      <c r="B7" s="348"/>
      <c r="C7" s="206">
        <v>65</v>
      </c>
    </row>
    <row r="8" spans="1:7" ht="15" thickBot="1" x14ac:dyDescent="0.25">
      <c r="A8" s="344" t="s">
        <v>13</v>
      </c>
      <c r="B8" s="344"/>
      <c r="C8" s="207">
        <v>1056</v>
      </c>
    </row>
    <row r="9" spans="1:7" ht="15" thickBot="1" x14ac:dyDescent="0.25"/>
    <row r="10" spans="1:7" ht="16.5" thickBot="1" x14ac:dyDescent="0.3">
      <c r="A10" s="346" t="s">
        <v>62</v>
      </c>
      <c r="B10" s="346"/>
      <c r="C10" s="346"/>
    </row>
    <row r="11" spans="1:7" x14ac:dyDescent="0.2">
      <c r="A11" s="347" t="s">
        <v>15</v>
      </c>
      <c r="B11" s="347"/>
      <c r="C11" s="205">
        <v>627</v>
      </c>
    </row>
    <row r="12" spans="1:7" x14ac:dyDescent="0.2">
      <c r="A12" s="348" t="s">
        <v>16</v>
      </c>
      <c r="B12" s="348"/>
      <c r="C12" s="206">
        <v>989</v>
      </c>
    </row>
    <row r="13" spans="1:7" x14ac:dyDescent="0.2">
      <c r="A13" s="348" t="s">
        <v>17</v>
      </c>
      <c r="B13" s="348"/>
      <c r="C13" s="206">
        <v>475</v>
      </c>
    </row>
    <row r="14" spans="1:7" x14ac:dyDescent="0.2">
      <c r="A14" s="348" t="s">
        <v>18</v>
      </c>
      <c r="B14" s="348"/>
      <c r="C14" s="206"/>
    </row>
    <row r="15" spans="1:7" ht="15" thickBot="1" x14ac:dyDescent="0.25">
      <c r="A15" s="344" t="s">
        <v>13</v>
      </c>
      <c r="B15" s="344"/>
      <c r="C15" s="207">
        <v>178</v>
      </c>
    </row>
    <row r="16" spans="1:7" ht="15" thickBot="1" x14ac:dyDescent="0.25"/>
    <row r="17" spans="1:3" ht="16.5" thickBot="1" x14ac:dyDescent="0.25">
      <c r="A17" s="349" t="s">
        <v>19</v>
      </c>
      <c r="B17" s="349"/>
      <c r="C17" s="208">
        <v>144</v>
      </c>
    </row>
    <row r="18" spans="1:3" ht="15" thickBot="1" x14ac:dyDescent="0.25"/>
    <row r="19" spans="1:3" ht="16.5" thickBot="1" x14ac:dyDescent="0.25">
      <c r="A19" s="349" t="s">
        <v>64</v>
      </c>
      <c r="B19" s="349"/>
      <c r="C19" s="208">
        <v>33</v>
      </c>
    </row>
    <row r="20" spans="1:3" ht="15" thickBot="1" x14ac:dyDescent="0.25"/>
    <row r="21" spans="1:3" ht="16.5" thickBot="1" x14ac:dyDescent="0.3">
      <c r="A21" s="346" t="s">
        <v>20</v>
      </c>
      <c r="B21" s="346"/>
      <c r="C21" s="346"/>
    </row>
    <row r="22" spans="1:3" x14ac:dyDescent="0.2">
      <c r="A22" s="347" t="s">
        <v>21</v>
      </c>
      <c r="B22" s="347"/>
      <c r="C22" s="205">
        <v>624</v>
      </c>
    </row>
    <row r="23" spans="1:3" x14ac:dyDescent="0.2">
      <c r="A23" s="348" t="s">
        <v>22</v>
      </c>
      <c r="B23" s="348"/>
      <c r="C23" s="206">
        <v>34</v>
      </c>
    </row>
    <row r="24" spans="1:3" x14ac:dyDescent="0.2">
      <c r="A24" s="348" t="s">
        <v>23</v>
      </c>
      <c r="B24" s="348"/>
      <c r="C24" s="206">
        <v>240</v>
      </c>
    </row>
    <row r="25" spans="1:3" x14ac:dyDescent="0.2">
      <c r="A25" s="348" t="s">
        <v>24</v>
      </c>
      <c r="B25" s="348"/>
      <c r="C25" s="206">
        <v>16</v>
      </c>
    </row>
    <row r="26" spans="1:3" x14ac:dyDescent="0.2">
      <c r="A26" s="348" t="s">
        <v>25</v>
      </c>
      <c r="B26" s="348"/>
      <c r="C26" s="206">
        <v>339</v>
      </c>
    </row>
    <row r="27" spans="1:3" x14ac:dyDescent="0.2">
      <c r="A27" s="348" t="s">
        <v>26</v>
      </c>
      <c r="B27" s="348"/>
      <c r="C27" s="206">
        <v>924</v>
      </c>
    </row>
    <row r="28" spans="1:3" ht="15" thickBot="1" x14ac:dyDescent="0.25">
      <c r="A28" s="344" t="s">
        <v>13</v>
      </c>
      <c r="B28" s="344"/>
      <c r="C28" s="207">
        <v>90</v>
      </c>
    </row>
    <row r="29" spans="1:3" ht="15" thickBot="1" x14ac:dyDescent="0.25">
      <c r="A29" s="209"/>
    </row>
    <row r="30" spans="1:3" ht="16.5" thickBot="1" x14ac:dyDescent="0.3">
      <c r="A30" s="346" t="s">
        <v>35</v>
      </c>
      <c r="B30" s="346"/>
      <c r="C30" s="346"/>
    </row>
    <row r="31" spans="1:3" ht="16.5" thickBot="1" x14ac:dyDescent="0.3">
      <c r="A31" s="210"/>
      <c r="B31" s="211"/>
      <c r="C31" s="211"/>
    </row>
    <row r="32" spans="1:3" ht="15.75" thickBot="1" x14ac:dyDescent="0.3">
      <c r="A32" s="212"/>
      <c r="B32" s="213" t="s">
        <v>37</v>
      </c>
      <c r="C32" s="214" t="s">
        <v>38</v>
      </c>
    </row>
    <row r="33" spans="1:8" x14ac:dyDescent="0.2">
      <c r="A33" s="215" t="s">
        <v>39</v>
      </c>
      <c r="B33" s="216">
        <v>224</v>
      </c>
      <c r="C33" s="217">
        <v>700</v>
      </c>
    </row>
    <row r="34" spans="1:8" x14ac:dyDescent="0.2">
      <c r="A34" s="218" t="s">
        <v>40</v>
      </c>
      <c r="B34" s="219"/>
      <c r="C34" s="220"/>
    </row>
    <row r="35" spans="1:8" x14ac:dyDescent="0.2">
      <c r="A35" s="218" t="s">
        <v>41</v>
      </c>
      <c r="B35" s="219"/>
      <c r="C35" s="220"/>
    </row>
    <row r="36" spans="1:8" ht="15" thickBot="1" x14ac:dyDescent="0.25">
      <c r="A36" s="221" t="s">
        <v>12</v>
      </c>
      <c r="B36" s="222"/>
      <c r="C36" s="223"/>
    </row>
    <row r="37" spans="1:8" ht="15" thickBot="1" x14ac:dyDescent="0.25"/>
    <row r="38" spans="1:8" ht="16.5" thickBot="1" x14ac:dyDescent="0.25">
      <c r="A38" s="352" t="s">
        <v>67</v>
      </c>
      <c r="B38" s="352"/>
      <c r="C38" s="352"/>
      <c r="D38" s="352"/>
      <c r="E38" s="352"/>
      <c r="F38" s="352"/>
      <c r="G38" s="352"/>
    </row>
    <row r="39" spans="1:8" ht="16.5" thickBot="1" x14ac:dyDescent="0.25">
      <c r="A39" s="224"/>
      <c r="B39" s="225"/>
      <c r="C39" s="225"/>
      <c r="D39" s="225"/>
      <c r="E39" s="225"/>
      <c r="F39" s="225"/>
      <c r="G39" s="226"/>
    </row>
    <row r="40" spans="1:8" ht="29.25" thickBot="1" x14ac:dyDescent="0.25">
      <c r="A40" s="209"/>
      <c r="B40" s="350" t="s">
        <v>42</v>
      </c>
      <c r="C40" s="350"/>
      <c r="D40" s="227" t="s">
        <v>43</v>
      </c>
      <c r="E40" s="227" t="s">
        <v>44</v>
      </c>
      <c r="F40" s="227" t="s">
        <v>45</v>
      </c>
      <c r="G40" s="228" t="s">
        <v>14</v>
      </c>
    </row>
    <row r="41" spans="1:8" ht="15" x14ac:dyDescent="0.25">
      <c r="A41" s="229" t="s">
        <v>27</v>
      </c>
      <c r="B41" s="230">
        <v>1039</v>
      </c>
      <c r="C41" s="231"/>
      <c r="D41" s="231"/>
      <c r="E41" s="231"/>
      <c r="F41" s="231"/>
      <c r="G41" s="232"/>
    </row>
    <row r="42" spans="1:8" ht="28.5" x14ac:dyDescent="0.25">
      <c r="A42" s="233" t="s">
        <v>28</v>
      </c>
      <c r="B42" s="234"/>
      <c r="C42" s="219"/>
      <c r="D42" s="219"/>
      <c r="E42" s="219"/>
      <c r="F42" s="219"/>
      <c r="G42" s="235"/>
    </row>
    <row r="43" spans="1:8" ht="15" x14ac:dyDescent="0.25">
      <c r="A43" s="233" t="s">
        <v>29</v>
      </c>
      <c r="B43" s="234"/>
      <c r="C43" s="219"/>
      <c r="D43" s="219"/>
      <c r="E43" s="219"/>
      <c r="F43" s="219"/>
      <c r="G43" s="235"/>
    </row>
    <row r="44" spans="1:8" ht="15" x14ac:dyDescent="0.25">
      <c r="A44" s="233" t="s">
        <v>30</v>
      </c>
      <c r="B44" s="234">
        <v>345</v>
      </c>
      <c r="C44" s="219"/>
      <c r="D44" s="219"/>
      <c r="E44" s="219"/>
      <c r="F44" s="219"/>
      <c r="G44" s="235"/>
    </row>
    <row r="45" spans="1:8" ht="15" x14ac:dyDescent="0.25">
      <c r="A45" s="233" t="s">
        <v>31</v>
      </c>
      <c r="B45" s="234"/>
      <c r="C45" s="219"/>
      <c r="D45" s="219"/>
      <c r="E45" s="219"/>
      <c r="F45" s="219"/>
      <c r="G45" s="235"/>
    </row>
    <row r="46" spans="1:8" ht="28.5" x14ac:dyDescent="0.25">
      <c r="A46" s="233" t="s">
        <v>32</v>
      </c>
      <c r="B46" s="234"/>
      <c r="C46" s="219"/>
      <c r="D46" s="219"/>
      <c r="E46" s="219"/>
      <c r="F46" s="219"/>
      <c r="G46" s="235"/>
    </row>
    <row r="47" spans="1:8" ht="15" x14ac:dyDescent="0.25">
      <c r="A47" s="233" t="s">
        <v>46</v>
      </c>
      <c r="B47" s="234"/>
      <c r="C47" s="219"/>
      <c r="D47" s="219"/>
      <c r="E47" s="219"/>
      <c r="F47" s="219"/>
      <c r="G47" s="235"/>
      <c r="H47" s="209"/>
    </row>
    <row r="48" spans="1:8" ht="15" x14ac:dyDescent="0.25">
      <c r="A48" s="236" t="s">
        <v>34</v>
      </c>
      <c r="B48" s="237"/>
      <c r="C48" s="238"/>
      <c r="D48" s="238"/>
      <c r="E48" s="238"/>
      <c r="F48" s="238"/>
      <c r="G48" s="239"/>
      <c r="H48" s="209"/>
    </row>
    <row r="49" spans="1:7" ht="15.75" thickBot="1" x14ac:dyDescent="0.3">
      <c r="A49" s="240" t="s">
        <v>47</v>
      </c>
      <c r="B49" s="241"/>
      <c r="C49" s="242"/>
      <c r="D49" s="242"/>
      <c r="E49" s="242"/>
      <c r="F49" s="242"/>
      <c r="G49" s="243"/>
    </row>
    <row r="50" spans="1:7" ht="15" thickBot="1" x14ac:dyDescent="0.25"/>
    <row r="51" spans="1:7" ht="16.5" thickBot="1" x14ac:dyDescent="0.25">
      <c r="A51" s="351" t="s">
        <v>36</v>
      </c>
      <c r="B51" s="351"/>
      <c r="C51" s="208"/>
    </row>
  </sheetData>
  <mergeCells count="26">
    <mergeCell ref="B40:C40"/>
    <mergeCell ref="A51:B51"/>
    <mergeCell ref="A25:B25"/>
    <mergeCell ref="A26:B26"/>
    <mergeCell ref="A27:B27"/>
    <mergeCell ref="A28:B28"/>
    <mergeCell ref="A30:C30"/>
    <mergeCell ref="A38:G38"/>
    <mergeCell ref="A24:B24"/>
    <mergeCell ref="A10:C10"/>
    <mergeCell ref="A11:B11"/>
    <mergeCell ref="A12:B12"/>
    <mergeCell ref="A13:B13"/>
    <mergeCell ref="A14:B14"/>
    <mergeCell ref="A15:B15"/>
    <mergeCell ref="A17:B17"/>
    <mergeCell ref="A19:B19"/>
    <mergeCell ref="A21:C21"/>
    <mergeCell ref="A22:B22"/>
    <mergeCell ref="A23:B23"/>
    <mergeCell ref="A8:B8"/>
    <mergeCell ref="A2:G2"/>
    <mergeCell ref="A4:C4"/>
    <mergeCell ref="A5:B5"/>
    <mergeCell ref="A6:B6"/>
    <mergeCell ref="A7:B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G52"/>
  <sheetViews>
    <sheetView workbookViewId="0"/>
  </sheetViews>
  <sheetFormatPr baseColWidth="10" defaultRowHeight="12.75" x14ac:dyDescent="0.2"/>
  <cols>
    <col min="1" max="1" width="12.140625" customWidth="1"/>
    <col min="2" max="2" width="53.7109375" customWidth="1"/>
    <col min="3" max="3" width="34.140625" customWidth="1"/>
    <col min="4" max="4" width="24" customWidth="1"/>
    <col min="5" max="7" width="12.140625" customWidth="1"/>
  </cols>
  <sheetData>
    <row r="1" spans="1:7" ht="14.25" x14ac:dyDescent="0.2">
      <c r="A1" s="259"/>
      <c r="B1" s="259"/>
      <c r="C1" s="259"/>
      <c r="D1" s="259"/>
      <c r="E1" s="259"/>
      <c r="F1" s="259"/>
      <c r="G1" s="259"/>
    </row>
    <row r="2" spans="1:7" ht="18" x14ac:dyDescent="0.25">
      <c r="A2" s="354" t="s">
        <v>61</v>
      </c>
      <c r="B2" s="354"/>
      <c r="C2" s="354"/>
      <c r="D2" s="354"/>
      <c r="E2" s="354"/>
      <c r="F2" s="354"/>
      <c r="G2" s="354"/>
    </row>
    <row r="3" spans="1:7" ht="14.25" x14ac:dyDescent="0.2">
      <c r="A3" s="259"/>
      <c r="B3" s="259"/>
      <c r="C3" s="259"/>
      <c r="D3" s="259"/>
      <c r="E3" s="259"/>
      <c r="F3" s="259"/>
      <c r="G3" s="259"/>
    </row>
    <row r="4" spans="1:7" ht="16.5" thickBot="1" x14ac:dyDescent="0.3">
      <c r="A4" s="355" t="s">
        <v>9</v>
      </c>
      <c r="B4" s="355"/>
      <c r="C4" s="355"/>
      <c r="D4" s="259"/>
      <c r="E4" s="259"/>
      <c r="F4" s="259"/>
      <c r="G4" s="259"/>
    </row>
    <row r="5" spans="1:7" ht="14.25" x14ac:dyDescent="0.2">
      <c r="A5" s="356" t="s">
        <v>10</v>
      </c>
      <c r="B5" s="356"/>
      <c r="C5" s="260" t="s">
        <v>82</v>
      </c>
      <c r="D5" s="261">
        <v>762</v>
      </c>
      <c r="E5" s="357"/>
      <c r="F5" s="259"/>
      <c r="G5" s="259"/>
    </row>
    <row r="6" spans="1:7" ht="15" thickBot="1" x14ac:dyDescent="0.25">
      <c r="A6" s="358"/>
      <c r="B6" s="358"/>
      <c r="C6" s="262" t="s">
        <v>83</v>
      </c>
      <c r="D6" s="263">
        <v>564</v>
      </c>
      <c r="E6" s="357"/>
      <c r="F6" s="259"/>
      <c r="G6" s="259"/>
    </row>
    <row r="7" spans="1:7" ht="14.25" x14ac:dyDescent="0.2">
      <c r="A7" s="353" t="s">
        <v>11</v>
      </c>
      <c r="B7" s="353"/>
      <c r="D7" s="264">
        <v>4443</v>
      </c>
      <c r="E7" s="265"/>
      <c r="F7" s="259"/>
      <c r="G7" s="259"/>
    </row>
    <row r="8" spans="1:7" ht="14.25" x14ac:dyDescent="0.2">
      <c r="A8" s="353" t="s">
        <v>12</v>
      </c>
      <c r="B8" s="353"/>
      <c r="D8" s="264">
        <v>239</v>
      </c>
      <c r="E8" s="265"/>
      <c r="F8" s="259"/>
      <c r="G8" s="259"/>
    </row>
    <row r="9" spans="1:7" ht="15" thickBot="1" x14ac:dyDescent="0.25">
      <c r="A9" s="359" t="s">
        <v>13</v>
      </c>
      <c r="B9" s="359"/>
      <c r="C9" s="266"/>
      <c r="D9" s="267">
        <v>134</v>
      </c>
      <c r="E9" s="265"/>
      <c r="F9" s="259"/>
      <c r="G9" s="259"/>
    </row>
    <row r="10" spans="1:7" ht="15" x14ac:dyDescent="0.25">
      <c r="A10" s="259"/>
      <c r="B10" s="259"/>
      <c r="C10" s="268" t="s">
        <v>84</v>
      </c>
      <c r="D10" s="259">
        <f>SUM(D5:D9)</f>
        <v>6142</v>
      </c>
      <c r="E10" s="259"/>
      <c r="F10" s="259"/>
      <c r="G10" s="259"/>
    </row>
    <row r="11" spans="1:7" ht="16.5" thickBot="1" x14ac:dyDescent="0.3">
      <c r="A11" s="355" t="s">
        <v>62</v>
      </c>
      <c r="B11" s="355"/>
      <c r="C11" s="355"/>
      <c r="D11" s="259"/>
      <c r="E11" s="259"/>
      <c r="F11" s="259"/>
      <c r="G11" s="259"/>
    </row>
    <row r="12" spans="1:7" ht="14.25" x14ac:dyDescent="0.2">
      <c r="A12" s="356" t="s">
        <v>15</v>
      </c>
      <c r="B12" s="356"/>
      <c r="C12" s="269"/>
      <c r="D12" s="261">
        <v>457</v>
      </c>
      <c r="E12" s="259"/>
      <c r="F12" s="259"/>
      <c r="G12" s="259"/>
    </row>
    <row r="13" spans="1:7" ht="14.25" x14ac:dyDescent="0.2">
      <c r="A13" s="353" t="s">
        <v>16</v>
      </c>
      <c r="B13" s="353"/>
      <c r="D13" s="270">
        <v>782</v>
      </c>
      <c r="E13" s="259"/>
      <c r="F13" s="259"/>
      <c r="G13" s="259"/>
    </row>
    <row r="14" spans="1:7" ht="14.25" x14ac:dyDescent="0.2">
      <c r="A14" s="353" t="s">
        <v>17</v>
      </c>
      <c r="B14" s="353"/>
      <c r="D14" s="270">
        <v>347</v>
      </c>
      <c r="E14" s="259"/>
      <c r="F14" s="259"/>
      <c r="G14" s="259"/>
    </row>
    <row r="15" spans="1:7" ht="14.25" x14ac:dyDescent="0.2">
      <c r="A15" s="353" t="s">
        <v>18</v>
      </c>
      <c r="B15" s="353"/>
      <c r="D15" s="270" t="s">
        <v>81</v>
      </c>
      <c r="E15" s="259"/>
      <c r="F15" s="259"/>
      <c r="G15" s="259"/>
    </row>
    <row r="16" spans="1:7" ht="15" thickBot="1" x14ac:dyDescent="0.25">
      <c r="A16" s="359" t="s">
        <v>13</v>
      </c>
      <c r="B16" s="359"/>
      <c r="C16" s="266"/>
      <c r="D16" s="263">
        <v>329</v>
      </c>
      <c r="E16" s="259"/>
      <c r="F16" s="259"/>
      <c r="G16" s="259"/>
    </row>
    <row r="17" spans="1:7" ht="15.75" thickBot="1" x14ac:dyDescent="0.3">
      <c r="A17" s="259"/>
      <c r="B17" s="259"/>
      <c r="C17" s="268" t="s">
        <v>84</v>
      </c>
      <c r="D17" s="259">
        <f>SUM(D12:D16)</f>
        <v>1915</v>
      </c>
      <c r="E17" s="259"/>
      <c r="F17" s="259"/>
      <c r="G17" s="259"/>
    </row>
    <row r="18" spans="1:7" ht="16.5" thickBot="1" x14ac:dyDescent="0.25">
      <c r="A18" s="360" t="s">
        <v>19</v>
      </c>
      <c r="B18" s="360"/>
      <c r="C18" s="271"/>
      <c r="D18" s="272">
        <v>165</v>
      </c>
      <c r="E18" s="259"/>
      <c r="F18" s="259"/>
      <c r="G18" s="259"/>
    </row>
    <row r="19" spans="1:7" ht="15.75" thickBot="1" x14ac:dyDescent="0.3">
      <c r="A19" s="259"/>
      <c r="B19" s="273"/>
      <c r="D19" s="259"/>
      <c r="E19" s="259"/>
      <c r="F19" s="259"/>
      <c r="G19" s="259"/>
    </row>
    <row r="20" spans="1:7" ht="16.5" thickBot="1" x14ac:dyDescent="0.25">
      <c r="A20" s="360" t="s">
        <v>56</v>
      </c>
      <c r="B20" s="360"/>
      <c r="C20" s="271"/>
      <c r="D20" s="272">
        <v>53</v>
      </c>
      <c r="E20" s="259"/>
      <c r="F20" s="259"/>
      <c r="G20" s="259"/>
    </row>
    <row r="21" spans="1:7" ht="15" thickBot="1" x14ac:dyDescent="0.25">
      <c r="A21" s="259"/>
      <c r="B21" s="259"/>
      <c r="C21" s="259"/>
      <c r="D21" s="259"/>
      <c r="E21" s="259"/>
      <c r="F21" s="259"/>
      <c r="G21" s="259"/>
    </row>
    <row r="22" spans="1:7" ht="16.5" thickBot="1" x14ac:dyDescent="0.3">
      <c r="A22" s="361" t="s">
        <v>20</v>
      </c>
      <c r="B22" s="361"/>
      <c r="C22" s="361"/>
      <c r="D22" s="259"/>
      <c r="E22" s="259"/>
      <c r="F22" s="259"/>
      <c r="G22" s="259"/>
    </row>
    <row r="23" spans="1:7" ht="14.25" x14ac:dyDescent="0.2">
      <c r="A23" s="353" t="s">
        <v>21</v>
      </c>
      <c r="B23" s="353"/>
      <c r="C23" s="270">
        <v>578</v>
      </c>
      <c r="D23" s="259"/>
      <c r="E23" s="259"/>
      <c r="F23" s="259"/>
      <c r="G23" s="259"/>
    </row>
    <row r="24" spans="1:7" ht="14.25" x14ac:dyDescent="0.2">
      <c r="A24" s="353" t="s">
        <v>22</v>
      </c>
      <c r="B24" s="353"/>
      <c r="C24" s="270">
        <v>27</v>
      </c>
      <c r="D24" s="259"/>
      <c r="E24" s="259"/>
      <c r="F24" s="259"/>
      <c r="G24" s="259"/>
    </row>
    <row r="25" spans="1:7" ht="14.25" x14ac:dyDescent="0.2">
      <c r="A25" s="353" t="s">
        <v>23</v>
      </c>
      <c r="B25" s="353"/>
      <c r="C25" s="270" t="s">
        <v>81</v>
      </c>
      <c r="D25" s="259"/>
      <c r="E25" s="259"/>
      <c r="F25" s="259"/>
      <c r="G25" s="259"/>
    </row>
    <row r="26" spans="1:7" ht="14.25" x14ac:dyDescent="0.2">
      <c r="A26" s="353" t="s">
        <v>24</v>
      </c>
      <c r="B26" s="353"/>
      <c r="C26" s="270">
        <v>2</v>
      </c>
      <c r="D26" s="259"/>
      <c r="E26" s="259"/>
      <c r="F26" s="259"/>
      <c r="G26" s="259"/>
    </row>
    <row r="27" spans="1:7" ht="14.25" x14ac:dyDescent="0.2">
      <c r="A27" s="353" t="s">
        <v>25</v>
      </c>
      <c r="B27" s="353"/>
      <c r="C27" t="s">
        <v>81</v>
      </c>
      <c r="D27" s="259"/>
      <c r="E27" s="259"/>
      <c r="F27" s="259"/>
      <c r="G27" s="259"/>
    </row>
    <row r="28" spans="1:7" ht="14.25" x14ac:dyDescent="0.2">
      <c r="A28" s="353" t="s">
        <v>26</v>
      </c>
      <c r="B28" s="353"/>
      <c r="C28" s="270">
        <v>22</v>
      </c>
      <c r="D28" s="259"/>
      <c r="E28" s="259"/>
      <c r="F28" s="259"/>
      <c r="G28" s="259"/>
    </row>
    <row r="29" spans="1:7" ht="15" thickBot="1" x14ac:dyDescent="0.25">
      <c r="A29" s="359" t="s">
        <v>85</v>
      </c>
      <c r="B29" s="359"/>
      <c r="C29" s="263">
        <v>1285</v>
      </c>
      <c r="D29" s="259"/>
      <c r="E29" s="259"/>
      <c r="F29" s="259"/>
      <c r="G29" s="259"/>
    </row>
    <row r="30" spans="1:7" ht="15" thickBot="1" x14ac:dyDescent="0.25">
      <c r="A30" s="167"/>
      <c r="B30" s="259"/>
      <c r="C30" s="259"/>
      <c r="D30" s="259"/>
      <c r="E30" s="259"/>
      <c r="F30" s="259"/>
      <c r="G30" s="259"/>
    </row>
    <row r="31" spans="1:7" ht="16.5" thickBot="1" x14ac:dyDescent="0.3">
      <c r="A31" s="363" t="s">
        <v>35</v>
      </c>
      <c r="B31" s="363"/>
      <c r="C31" s="274">
        <v>1813</v>
      </c>
      <c r="D31" s="259"/>
      <c r="E31" s="259"/>
      <c r="F31" s="259"/>
      <c r="G31" s="259"/>
    </row>
    <row r="32" spans="1:7" ht="14.25" x14ac:dyDescent="0.2">
      <c r="A32" s="275" t="s">
        <v>39</v>
      </c>
      <c r="B32" s="364">
        <f>1813-(309+18)</f>
        <v>1486</v>
      </c>
      <c r="C32" s="364"/>
      <c r="D32" s="259"/>
      <c r="E32" s="259"/>
      <c r="F32" s="259"/>
      <c r="G32" s="259"/>
    </row>
    <row r="33" spans="1:7" ht="14.25" x14ac:dyDescent="0.2">
      <c r="A33" s="275" t="s">
        <v>40</v>
      </c>
      <c r="B33" s="365">
        <f>4+222+82+1</f>
        <v>309</v>
      </c>
      <c r="C33" s="365"/>
      <c r="D33" s="259"/>
      <c r="E33" s="259"/>
      <c r="F33" s="259"/>
      <c r="G33" s="259"/>
    </row>
    <row r="34" spans="1:7" ht="14.25" x14ac:dyDescent="0.2">
      <c r="A34" s="275" t="s">
        <v>41</v>
      </c>
      <c r="B34" s="364">
        <f>4+2+1+1+4+1+2+2+1</f>
        <v>18</v>
      </c>
      <c r="C34" s="364"/>
      <c r="D34" s="259"/>
      <c r="E34" s="259"/>
      <c r="F34" s="259"/>
      <c r="G34" s="259"/>
    </row>
    <row r="35" spans="1:7" ht="15" thickBot="1" x14ac:dyDescent="0.25">
      <c r="A35" s="276" t="s">
        <v>12</v>
      </c>
      <c r="B35" s="366">
        <v>0</v>
      </c>
      <c r="C35" s="366"/>
      <c r="D35" s="259"/>
      <c r="E35" s="259"/>
      <c r="F35" s="259"/>
      <c r="G35" s="259"/>
    </row>
    <row r="36" spans="1:7" ht="14.25" x14ac:dyDescent="0.2">
      <c r="A36" s="277"/>
      <c r="B36" s="259"/>
      <c r="C36" s="259"/>
      <c r="D36" s="259"/>
      <c r="E36" s="259"/>
      <c r="F36" s="259"/>
      <c r="G36" s="259"/>
    </row>
    <row r="37" spans="1:7" ht="14.25" x14ac:dyDescent="0.2">
      <c r="A37" s="259"/>
      <c r="B37" s="259"/>
      <c r="C37" s="259"/>
      <c r="D37" s="259"/>
      <c r="E37" s="259"/>
      <c r="F37" s="259"/>
      <c r="G37" s="259"/>
    </row>
    <row r="38" spans="1:7" ht="15.75" x14ac:dyDescent="0.2">
      <c r="A38" s="362" t="s">
        <v>67</v>
      </c>
      <c r="B38" s="362"/>
      <c r="C38" s="362"/>
      <c r="D38" s="362"/>
      <c r="E38" s="362"/>
      <c r="F38" s="362"/>
      <c r="G38" s="362"/>
    </row>
    <row r="39" spans="1:7" ht="15.75" x14ac:dyDescent="0.2">
      <c r="A39" s="278"/>
      <c r="B39" s="279"/>
      <c r="C39" s="280"/>
      <c r="D39" s="280"/>
      <c r="E39" s="279"/>
      <c r="F39" s="279"/>
      <c r="G39" s="281"/>
    </row>
    <row r="40" spans="1:7" ht="28.5" x14ac:dyDescent="0.2">
      <c r="A40" s="167"/>
      <c r="B40" s="368" t="s">
        <v>42</v>
      </c>
      <c r="C40" s="368"/>
      <c r="D40" s="282" t="s">
        <v>43</v>
      </c>
      <c r="E40" s="282" t="s">
        <v>44</v>
      </c>
      <c r="F40" s="282" t="s">
        <v>45</v>
      </c>
      <c r="G40" s="283" t="s">
        <v>14</v>
      </c>
    </row>
    <row r="41" spans="1:7" ht="57" x14ac:dyDescent="0.25">
      <c r="A41" s="284" t="s">
        <v>27</v>
      </c>
      <c r="B41" s="369">
        <f>633+278</f>
        <v>911</v>
      </c>
      <c r="C41" s="369"/>
      <c r="D41" s="370"/>
      <c r="E41" s="285"/>
      <c r="F41" s="285"/>
      <c r="G41" s="286"/>
    </row>
    <row r="42" spans="1:7" ht="71.25" x14ac:dyDescent="0.25">
      <c r="A42" s="284" t="s">
        <v>28</v>
      </c>
      <c r="B42" s="369"/>
      <c r="C42" s="369"/>
      <c r="D42" s="370"/>
      <c r="E42" s="287"/>
      <c r="F42" s="287"/>
      <c r="G42" s="288"/>
    </row>
    <row r="43" spans="1:7" ht="57" x14ac:dyDescent="0.25">
      <c r="A43" s="284" t="s">
        <v>29</v>
      </c>
      <c r="B43" s="369"/>
      <c r="C43" s="369"/>
      <c r="D43" s="370"/>
      <c r="E43" s="287"/>
      <c r="F43" s="287"/>
      <c r="G43" s="288"/>
    </row>
    <row r="44" spans="1:7" ht="57" x14ac:dyDescent="0.25">
      <c r="A44" s="284" t="s">
        <v>30</v>
      </c>
      <c r="B44" s="371">
        <v>248</v>
      </c>
      <c r="C44" s="371"/>
      <c r="D44" s="372"/>
      <c r="E44" s="287"/>
      <c r="F44" s="287"/>
      <c r="G44" s="288"/>
    </row>
    <row r="45" spans="1:7" ht="57" x14ac:dyDescent="0.25">
      <c r="A45" s="284" t="s">
        <v>31</v>
      </c>
      <c r="B45" s="371"/>
      <c r="C45" s="371"/>
      <c r="D45" s="372"/>
      <c r="E45" s="287"/>
      <c r="F45" s="287"/>
      <c r="G45" s="288"/>
    </row>
    <row r="46" spans="1:7" ht="71.25" x14ac:dyDescent="0.25">
      <c r="A46" s="284" t="s">
        <v>32</v>
      </c>
      <c r="B46" s="289"/>
      <c r="C46" s="287"/>
      <c r="D46" s="287"/>
      <c r="E46" s="287"/>
      <c r="F46" s="287"/>
      <c r="G46" s="288"/>
    </row>
    <row r="47" spans="1:7" ht="28.5" x14ac:dyDescent="0.25">
      <c r="A47" s="284" t="s">
        <v>33</v>
      </c>
      <c r="B47" s="289"/>
      <c r="C47" s="287"/>
      <c r="D47" s="287"/>
      <c r="E47" s="287"/>
      <c r="F47" s="287"/>
      <c r="G47" s="288"/>
    </row>
    <row r="48" spans="1:7" ht="45" x14ac:dyDescent="0.25">
      <c r="A48" s="290" t="s">
        <v>34</v>
      </c>
      <c r="B48" s="373">
        <f>911+248</f>
        <v>1159</v>
      </c>
      <c r="C48" s="373"/>
      <c r="D48" s="291">
        <v>243</v>
      </c>
      <c r="E48" s="291"/>
      <c r="F48" s="291"/>
      <c r="G48" s="292"/>
    </row>
    <row r="49" spans="1:7" ht="28.5" x14ac:dyDescent="0.25">
      <c r="A49" s="284" t="s">
        <v>35</v>
      </c>
      <c r="B49" s="293"/>
      <c r="C49" s="294"/>
      <c r="D49" s="294">
        <v>95</v>
      </c>
      <c r="E49" s="294"/>
      <c r="F49" s="294"/>
      <c r="G49" s="295">
        <v>95</v>
      </c>
    </row>
    <row r="50" spans="1:7" ht="14.25" x14ac:dyDescent="0.2">
      <c r="A50" s="259"/>
      <c r="B50" s="259"/>
      <c r="C50" s="259"/>
      <c r="D50" s="259"/>
      <c r="E50" s="259"/>
      <c r="F50" s="259"/>
      <c r="G50" s="259"/>
    </row>
    <row r="51" spans="1:7" ht="15.75" x14ac:dyDescent="0.25">
      <c r="A51" s="367" t="s">
        <v>36</v>
      </c>
      <c r="B51" s="367"/>
      <c r="C51" s="296"/>
      <c r="D51" s="259"/>
      <c r="E51" s="259"/>
      <c r="F51" s="259"/>
      <c r="G51" s="259"/>
    </row>
    <row r="52" spans="1:7" ht="14.25" x14ac:dyDescent="0.2">
      <c r="A52" s="259"/>
      <c r="B52" s="259"/>
      <c r="C52" s="259"/>
      <c r="D52" s="259"/>
      <c r="E52" s="259"/>
      <c r="F52" s="259"/>
      <c r="G52" s="259"/>
    </row>
  </sheetData>
  <mergeCells count="37">
    <mergeCell ref="A51:B51"/>
    <mergeCell ref="B40:C40"/>
    <mergeCell ref="B41:C43"/>
    <mergeCell ref="D41:D43"/>
    <mergeCell ref="B44:C45"/>
    <mergeCell ref="D44:D45"/>
    <mergeCell ref="B48:C48"/>
    <mergeCell ref="A38:G38"/>
    <mergeCell ref="A24:B24"/>
    <mergeCell ref="A25:B25"/>
    <mergeCell ref="A26:B26"/>
    <mergeCell ref="A27:B27"/>
    <mergeCell ref="A28:B28"/>
    <mergeCell ref="A29:B29"/>
    <mergeCell ref="A31:B31"/>
    <mergeCell ref="B32:C32"/>
    <mergeCell ref="B33:C33"/>
    <mergeCell ref="B34:C34"/>
    <mergeCell ref="B35:C35"/>
    <mergeCell ref="A23:B23"/>
    <mergeCell ref="A8:B8"/>
    <mergeCell ref="A9:B9"/>
    <mergeCell ref="A11:C11"/>
    <mergeCell ref="A12:B12"/>
    <mergeCell ref="A13:B13"/>
    <mergeCell ref="A14:B14"/>
    <mergeCell ref="A15:B15"/>
    <mergeCell ref="A16:B16"/>
    <mergeCell ref="A18:B18"/>
    <mergeCell ref="A20:B20"/>
    <mergeCell ref="A22:C22"/>
    <mergeCell ref="A7:B7"/>
    <mergeCell ref="A2:G2"/>
    <mergeCell ref="A4:C4"/>
    <mergeCell ref="A5:B5"/>
    <mergeCell ref="E5:E6"/>
    <mergeCell ref="A6:B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14999847407452621"/>
  </sheetPr>
  <dimension ref="A2:L61"/>
  <sheetViews>
    <sheetView zoomScaleNormal="100" workbookViewId="0"/>
  </sheetViews>
  <sheetFormatPr baseColWidth="10" defaultRowHeight="14.25" x14ac:dyDescent="0.2"/>
  <cols>
    <col min="1" max="1" width="39.7109375" style="4" customWidth="1"/>
    <col min="2" max="2" width="16.5703125" style="4" customWidth="1"/>
    <col min="3" max="3" width="20" style="4" customWidth="1"/>
    <col min="4" max="4" width="11.42578125" style="4"/>
    <col min="5" max="5" width="12.85546875" style="4" customWidth="1"/>
    <col min="6" max="16384" width="11.42578125" style="4"/>
  </cols>
  <sheetData>
    <row r="2" spans="1:12" ht="15" thickBot="1" x14ac:dyDescent="0.25"/>
    <row r="3" spans="1:12" ht="18.75" thickBot="1" x14ac:dyDescent="0.3">
      <c r="A3" s="332" t="s">
        <v>51</v>
      </c>
      <c r="B3" s="332"/>
      <c r="C3" s="332"/>
      <c r="D3" s="332"/>
      <c r="E3" s="332"/>
      <c r="F3" s="332"/>
      <c r="G3" s="332"/>
    </row>
    <row r="5" spans="1:12" ht="15.75" thickBot="1" x14ac:dyDescent="0.25">
      <c r="A5" s="326" t="s">
        <v>9</v>
      </c>
      <c r="B5" s="326"/>
      <c r="C5" s="326"/>
      <c r="D5" s="5"/>
      <c r="E5" s="5"/>
      <c r="F5" s="5"/>
      <c r="G5" s="5"/>
      <c r="H5" s="5"/>
      <c r="I5" s="5"/>
      <c r="J5" s="5"/>
      <c r="K5" s="5"/>
      <c r="L5" s="6"/>
    </row>
    <row r="6" spans="1:12" x14ac:dyDescent="0.2">
      <c r="A6" s="330" t="s">
        <v>10</v>
      </c>
      <c r="B6" s="330"/>
      <c r="C6" s="33">
        <v>979</v>
      </c>
      <c r="D6" s="7"/>
      <c r="E6" s="7"/>
      <c r="F6" s="7"/>
      <c r="G6" s="7"/>
      <c r="H6" s="7"/>
      <c r="I6" s="7"/>
      <c r="J6" s="7"/>
      <c r="K6" s="7"/>
      <c r="L6" s="8"/>
    </row>
    <row r="7" spans="1:12" x14ac:dyDescent="0.2">
      <c r="A7" s="324" t="s">
        <v>11</v>
      </c>
      <c r="B7" s="324"/>
      <c r="C7" s="32">
        <v>2000</v>
      </c>
      <c r="D7" s="7"/>
      <c r="E7" s="7"/>
      <c r="F7" s="7"/>
      <c r="G7" s="7"/>
      <c r="H7" s="7"/>
      <c r="I7" s="7"/>
      <c r="J7" s="7"/>
      <c r="K7" s="7"/>
      <c r="L7" s="8"/>
    </row>
    <row r="8" spans="1:12" x14ac:dyDescent="0.2">
      <c r="A8" s="324" t="s">
        <v>12</v>
      </c>
      <c r="B8" s="324"/>
      <c r="C8" s="32"/>
      <c r="D8" s="7"/>
      <c r="E8" s="7"/>
      <c r="F8" s="7"/>
      <c r="G8" s="7"/>
      <c r="H8" s="7"/>
      <c r="I8" s="7"/>
      <c r="J8" s="7"/>
      <c r="K8" s="7"/>
      <c r="L8" s="8"/>
    </row>
    <row r="9" spans="1:12" ht="15" thickBot="1" x14ac:dyDescent="0.25">
      <c r="A9" s="325" t="s">
        <v>13</v>
      </c>
      <c r="B9" s="325"/>
      <c r="C9" s="34"/>
      <c r="D9" s="7"/>
      <c r="E9" s="7"/>
      <c r="F9" s="7"/>
      <c r="G9" s="7"/>
      <c r="H9" s="7"/>
      <c r="I9" s="7"/>
      <c r="J9" s="7"/>
      <c r="K9" s="7"/>
      <c r="L9" s="8"/>
    </row>
    <row r="10" spans="1:12" ht="24.95" customHeight="1" thickBot="1" x14ac:dyDescent="0.25"/>
    <row r="11" spans="1:12" ht="15.75" thickBot="1" x14ac:dyDescent="0.25">
      <c r="A11" s="326" t="s">
        <v>52</v>
      </c>
      <c r="B11" s="326"/>
      <c r="C11" s="326"/>
      <c r="D11" s="5"/>
      <c r="E11" s="5"/>
      <c r="F11" s="5"/>
      <c r="G11" s="5"/>
      <c r="H11" s="5"/>
      <c r="I11" s="5"/>
      <c r="J11" s="5"/>
      <c r="K11" s="5"/>
      <c r="L11" s="6"/>
    </row>
    <row r="12" spans="1:12" x14ac:dyDescent="0.2">
      <c r="A12" s="330" t="s">
        <v>15</v>
      </c>
      <c r="B12" s="330"/>
      <c r="C12" s="33">
        <v>489</v>
      </c>
      <c r="D12" s="9"/>
      <c r="E12" s="9"/>
      <c r="F12" s="7"/>
      <c r="G12" s="7"/>
      <c r="H12" s="7"/>
      <c r="I12" s="7"/>
      <c r="J12" s="7"/>
      <c r="K12" s="7"/>
      <c r="L12" s="8"/>
    </row>
    <row r="13" spans="1:12" x14ac:dyDescent="0.2">
      <c r="A13" s="324" t="s">
        <v>16</v>
      </c>
      <c r="B13" s="324"/>
      <c r="C13" s="32">
        <v>386</v>
      </c>
      <c r="D13" s="9"/>
      <c r="E13" s="9"/>
      <c r="F13" s="7"/>
      <c r="G13" s="7"/>
      <c r="H13" s="7"/>
      <c r="I13" s="7"/>
      <c r="J13" s="7"/>
      <c r="K13" s="7"/>
      <c r="L13" s="8"/>
    </row>
    <row r="14" spans="1:12" x14ac:dyDescent="0.2">
      <c r="A14" s="324" t="s">
        <v>17</v>
      </c>
      <c r="B14" s="324"/>
      <c r="C14" s="32">
        <v>268</v>
      </c>
      <c r="D14" s="9"/>
      <c r="E14" s="7"/>
      <c r="F14" s="7"/>
      <c r="G14" s="7"/>
      <c r="H14" s="7"/>
      <c r="I14" s="7"/>
      <c r="J14" s="7"/>
      <c r="K14" s="7"/>
      <c r="L14" s="8"/>
    </row>
    <row r="15" spans="1:12" x14ac:dyDescent="0.2">
      <c r="A15" s="324" t="s">
        <v>54</v>
      </c>
      <c r="B15" s="324"/>
      <c r="C15" s="32">
        <v>-70</v>
      </c>
      <c r="D15" s="9"/>
      <c r="E15" s="9"/>
      <c r="F15" s="7"/>
      <c r="G15" s="7"/>
      <c r="H15" s="7"/>
      <c r="I15" s="7"/>
      <c r="J15" s="7"/>
      <c r="K15" s="7"/>
      <c r="L15" s="8"/>
    </row>
    <row r="16" spans="1:12" ht="15" thickBot="1" x14ac:dyDescent="0.25">
      <c r="A16" s="325" t="s">
        <v>13</v>
      </c>
      <c r="B16" s="325"/>
      <c r="C16" s="34"/>
      <c r="D16" s="9"/>
      <c r="E16" s="9"/>
      <c r="F16" s="7"/>
      <c r="G16" s="7"/>
      <c r="H16" s="7"/>
      <c r="I16" s="7"/>
      <c r="J16" s="7"/>
      <c r="K16" s="10"/>
      <c r="L16" s="8"/>
    </row>
    <row r="17" spans="1:12" ht="24.95" customHeight="1" thickBot="1" x14ac:dyDescent="0.25"/>
    <row r="18" spans="1:12" ht="15.75" thickBot="1" x14ac:dyDescent="0.25">
      <c r="A18" s="331" t="s">
        <v>19</v>
      </c>
      <c r="B18" s="331"/>
      <c r="C18" s="27">
        <v>35</v>
      </c>
      <c r="D18" s="5"/>
      <c r="E18" s="5"/>
      <c r="F18" s="5"/>
      <c r="G18" s="5"/>
      <c r="H18" s="5"/>
      <c r="I18" s="5"/>
      <c r="J18" s="5"/>
      <c r="K18" s="5"/>
      <c r="L18" s="6"/>
    </row>
    <row r="19" spans="1:12" ht="24.95" customHeight="1" thickBot="1" x14ac:dyDescent="0.25">
      <c r="D19" s="11"/>
      <c r="E19" s="11"/>
      <c r="F19" s="11"/>
      <c r="G19" s="11"/>
      <c r="H19" s="11"/>
      <c r="I19" s="11"/>
      <c r="J19" s="11"/>
      <c r="K19" s="11"/>
      <c r="L19" s="8"/>
    </row>
    <row r="20" spans="1:12" ht="15.75" thickBot="1" x14ac:dyDescent="0.25">
      <c r="A20" s="331" t="s">
        <v>56</v>
      </c>
      <c r="B20" s="331"/>
      <c r="C20" s="27">
        <v>8</v>
      </c>
      <c r="D20" s="5"/>
      <c r="E20" s="5"/>
      <c r="F20" s="5"/>
      <c r="G20" s="5"/>
      <c r="H20" s="5"/>
      <c r="I20" s="5"/>
      <c r="J20" s="5"/>
      <c r="K20" s="5"/>
      <c r="L20" s="6"/>
    </row>
    <row r="21" spans="1:12" ht="24.95" customHeight="1" thickBot="1" x14ac:dyDescent="0.25">
      <c r="D21" s="12"/>
      <c r="E21" s="12"/>
      <c r="F21" s="12"/>
      <c r="G21" s="12"/>
      <c r="H21" s="12"/>
      <c r="I21" s="12"/>
      <c r="J21" s="12"/>
      <c r="K21" s="12"/>
      <c r="L21" s="8"/>
    </row>
    <row r="22" spans="1:12" ht="15.75" thickBot="1" x14ac:dyDescent="0.25">
      <c r="A22" s="326" t="s">
        <v>20</v>
      </c>
      <c r="B22" s="326"/>
      <c r="C22" s="326"/>
      <c r="D22" s="5"/>
      <c r="E22" s="5"/>
      <c r="F22" s="5"/>
      <c r="G22" s="5"/>
      <c r="H22" s="5"/>
      <c r="I22" s="5"/>
      <c r="J22" s="5"/>
      <c r="K22" s="5"/>
      <c r="L22" s="6"/>
    </row>
    <row r="23" spans="1:12" x14ac:dyDescent="0.2">
      <c r="A23" s="330" t="s">
        <v>21</v>
      </c>
      <c r="B23" s="330"/>
      <c r="C23" s="33"/>
      <c r="D23" s="10"/>
      <c r="E23" s="10"/>
      <c r="F23" s="10"/>
      <c r="G23" s="10"/>
      <c r="H23" s="10"/>
      <c r="I23" s="10"/>
      <c r="J23" s="10"/>
      <c r="K23" s="10"/>
      <c r="L23" s="8"/>
    </row>
    <row r="24" spans="1:12" x14ac:dyDescent="0.2">
      <c r="A24" s="324" t="s">
        <v>22</v>
      </c>
      <c r="B24" s="324"/>
      <c r="C24" s="32"/>
      <c r="D24" s="10"/>
      <c r="E24" s="10"/>
      <c r="F24" s="10"/>
      <c r="G24" s="10"/>
      <c r="H24" s="10"/>
      <c r="I24" s="10"/>
      <c r="J24" s="10"/>
      <c r="K24" s="10"/>
      <c r="L24" s="8"/>
    </row>
    <row r="25" spans="1:12" x14ac:dyDescent="0.2">
      <c r="A25" s="324" t="s">
        <v>23</v>
      </c>
      <c r="B25" s="324"/>
      <c r="C25" s="32"/>
      <c r="D25" s="10"/>
      <c r="E25" s="10"/>
      <c r="F25" s="10"/>
      <c r="G25" s="10"/>
      <c r="H25" s="10"/>
      <c r="I25" s="10"/>
      <c r="J25" s="10"/>
      <c r="K25" s="10"/>
      <c r="L25" s="8"/>
    </row>
    <row r="26" spans="1:12" x14ac:dyDescent="0.2">
      <c r="A26" s="324" t="s">
        <v>24</v>
      </c>
      <c r="B26" s="324"/>
      <c r="C26" s="32"/>
      <c r="D26" s="10"/>
      <c r="E26" s="10"/>
      <c r="F26" s="10"/>
      <c r="G26" s="10"/>
      <c r="H26" s="10"/>
      <c r="I26" s="10"/>
      <c r="J26" s="10"/>
      <c r="K26" s="10"/>
      <c r="L26" s="8"/>
    </row>
    <row r="27" spans="1:12" x14ac:dyDescent="0.2">
      <c r="A27" s="324" t="s">
        <v>25</v>
      </c>
      <c r="B27" s="324"/>
      <c r="C27" s="32"/>
      <c r="D27" s="10"/>
      <c r="E27" s="10"/>
      <c r="F27" s="10"/>
      <c r="G27" s="10"/>
      <c r="H27" s="10"/>
      <c r="I27" s="10"/>
      <c r="J27" s="10"/>
      <c r="K27" s="10"/>
      <c r="L27" s="8"/>
    </row>
    <row r="28" spans="1:12" x14ac:dyDescent="0.2">
      <c r="A28" s="324" t="s">
        <v>26</v>
      </c>
      <c r="B28" s="324"/>
      <c r="C28" s="32">
        <v>60</v>
      </c>
      <c r="D28" s="10"/>
      <c r="E28" s="10"/>
      <c r="F28" s="10"/>
      <c r="G28" s="10"/>
      <c r="H28" s="10"/>
      <c r="I28" s="10"/>
      <c r="J28" s="10"/>
      <c r="K28" s="10"/>
      <c r="L28" s="8"/>
    </row>
    <row r="29" spans="1:12" ht="15" thickBot="1" x14ac:dyDescent="0.25">
      <c r="A29" s="325" t="s">
        <v>13</v>
      </c>
      <c r="B29" s="325"/>
      <c r="C29" s="34"/>
      <c r="D29" s="10"/>
      <c r="E29" s="10"/>
      <c r="F29" s="10"/>
      <c r="G29" s="10"/>
      <c r="H29" s="10"/>
      <c r="I29" s="10"/>
      <c r="J29" s="10"/>
      <c r="K29" s="10"/>
      <c r="L29" s="8"/>
    </row>
    <row r="30" spans="1:12" ht="24.95" customHeight="1" thickBot="1" x14ac:dyDescent="0.25">
      <c r="A30" s="13"/>
      <c r="D30" s="12"/>
      <c r="E30" s="12"/>
      <c r="F30" s="12"/>
      <c r="G30" s="12"/>
      <c r="H30" s="12"/>
      <c r="I30" s="12"/>
      <c r="J30" s="12"/>
      <c r="K30" s="12"/>
    </row>
    <row r="31" spans="1:12" ht="15.75" thickBot="1" x14ac:dyDescent="0.25">
      <c r="A31" s="333" t="s">
        <v>57</v>
      </c>
      <c r="B31" s="334"/>
      <c r="C31" s="335"/>
      <c r="D31" s="5"/>
      <c r="E31" s="5"/>
      <c r="F31" s="5"/>
      <c r="G31" s="5"/>
      <c r="H31" s="5"/>
      <c r="I31" s="5"/>
      <c r="J31" s="5"/>
      <c r="K31" s="5"/>
      <c r="L31" s="6"/>
    </row>
    <row r="32" spans="1:12" ht="17.45" customHeight="1" thickBot="1" x14ac:dyDescent="0.25">
      <c r="A32" s="14"/>
      <c r="B32" s="69"/>
      <c r="C32" s="69"/>
      <c r="D32" s="16"/>
      <c r="E32" s="12"/>
      <c r="F32" s="16"/>
      <c r="G32" s="12"/>
      <c r="H32" s="16"/>
      <c r="I32" s="12"/>
      <c r="J32" s="12"/>
      <c r="K32" s="12"/>
      <c r="L32" s="8"/>
    </row>
    <row r="33" spans="1:11" ht="15.75" thickBot="1" x14ac:dyDescent="0.25">
      <c r="A33" s="17"/>
      <c r="B33" s="18" t="s">
        <v>37</v>
      </c>
      <c r="C33" s="19" t="s">
        <v>38</v>
      </c>
      <c r="D33" s="20"/>
      <c r="E33" s="20"/>
      <c r="F33" s="20"/>
      <c r="G33" s="20"/>
      <c r="H33" s="20"/>
      <c r="I33" s="20"/>
      <c r="J33" s="20"/>
      <c r="K33" s="20"/>
    </row>
    <row r="34" spans="1:11" x14ac:dyDescent="0.2">
      <c r="A34" s="54" t="s">
        <v>39</v>
      </c>
      <c r="B34" s="12">
        <v>263</v>
      </c>
      <c r="C34" s="28">
        <v>106</v>
      </c>
      <c r="D34" s="12"/>
      <c r="E34" s="12"/>
      <c r="F34" s="12"/>
      <c r="G34" s="12"/>
      <c r="H34" s="12"/>
      <c r="I34" s="12"/>
      <c r="J34" s="12"/>
      <c r="K34" s="12"/>
    </row>
    <row r="35" spans="1:11" x14ac:dyDescent="0.2">
      <c r="A35" s="52" t="s">
        <v>40</v>
      </c>
      <c r="B35" s="24"/>
      <c r="C35" s="29"/>
      <c r="D35" s="12"/>
      <c r="E35" s="12"/>
      <c r="F35" s="12"/>
      <c r="G35" s="12"/>
      <c r="H35" s="12"/>
      <c r="I35" s="12"/>
      <c r="J35" s="12"/>
      <c r="K35" s="12"/>
    </row>
    <row r="36" spans="1:11" x14ac:dyDescent="0.2">
      <c r="A36" s="52" t="s">
        <v>41</v>
      </c>
      <c r="B36" s="24"/>
      <c r="C36" s="29"/>
      <c r="D36" s="12"/>
      <c r="E36" s="12"/>
      <c r="F36" s="12"/>
      <c r="G36" s="12"/>
      <c r="H36" s="12"/>
      <c r="I36" s="12"/>
      <c r="J36" s="12"/>
      <c r="K36" s="12"/>
    </row>
    <row r="37" spans="1:11" ht="15" thickBot="1" x14ac:dyDescent="0.25">
      <c r="A37" s="53" t="s">
        <v>12</v>
      </c>
      <c r="B37" s="30"/>
      <c r="C37" s="31"/>
      <c r="D37" s="12"/>
      <c r="E37" s="12"/>
      <c r="F37" s="12"/>
      <c r="G37" s="12"/>
      <c r="H37" s="12"/>
      <c r="I37" s="12"/>
      <c r="J37" s="12"/>
      <c r="K37" s="12"/>
    </row>
    <row r="38" spans="1:11" ht="24.95" customHeight="1" thickBot="1" x14ac:dyDescent="0.25"/>
    <row r="39" spans="1:11" ht="32.25" customHeight="1" thickBot="1" x14ac:dyDescent="0.25">
      <c r="A39" s="327" t="s">
        <v>55</v>
      </c>
      <c r="B39" s="327"/>
      <c r="C39" s="327"/>
      <c r="D39" s="327"/>
      <c r="E39" s="327"/>
      <c r="F39" s="327"/>
      <c r="G39" s="327"/>
    </row>
    <row r="40" spans="1:11" ht="8.25" customHeight="1" thickBot="1" x14ac:dyDescent="0.25">
      <c r="A40" s="21"/>
      <c r="B40" s="22"/>
      <c r="C40" s="22"/>
      <c r="D40" s="22"/>
      <c r="E40" s="22"/>
      <c r="F40" s="22"/>
      <c r="G40" s="23"/>
    </row>
    <row r="41" spans="1:11" ht="29.25" customHeight="1" thickBot="1" x14ac:dyDescent="0.25">
      <c r="A41" s="13"/>
      <c r="B41" s="328" t="s">
        <v>42</v>
      </c>
      <c r="C41" s="328"/>
      <c r="D41" s="55" t="s">
        <v>43</v>
      </c>
      <c r="E41" s="55" t="s">
        <v>44</v>
      </c>
      <c r="F41" s="55" t="s">
        <v>45</v>
      </c>
      <c r="G41" s="56" t="s">
        <v>14</v>
      </c>
    </row>
    <row r="42" spans="1:11" ht="21" customHeight="1" x14ac:dyDescent="0.2">
      <c r="A42" s="70" t="s">
        <v>27</v>
      </c>
      <c r="B42" s="377">
        <v>150</v>
      </c>
      <c r="C42" s="339"/>
      <c r="D42" s="58"/>
      <c r="E42" s="59"/>
      <c r="F42" s="59"/>
      <c r="G42" s="60">
        <f>SUM(B42:F42)</f>
        <v>150</v>
      </c>
      <c r="J42" s="12"/>
    </row>
    <row r="43" spans="1:11" ht="28.5" x14ac:dyDescent="0.2">
      <c r="A43" s="71" t="s">
        <v>28</v>
      </c>
      <c r="B43" s="374"/>
      <c r="C43" s="337"/>
      <c r="D43" s="62"/>
      <c r="E43" s="62"/>
      <c r="F43" s="62"/>
      <c r="G43" s="63"/>
    </row>
    <row r="44" spans="1:11" x14ac:dyDescent="0.2">
      <c r="A44" s="71" t="s">
        <v>29</v>
      </c>
      <c r="B44" s="374"/>
      <c r="C44" s="337"/>
      <c r="D44" s="62"/>
      <c r="E44" s="62"/>
      <c r="F44" s="62"/>
      <c r="G44" s="63"/>
    </row>
    <row r="45" spans="1:11" ht="28.5" x14ac:dyDescent="0.2">
      <c r="A45" s="71" t="s">
        <v>30</v>
      </c>
      <c r="B45" s="374"/>
      <c r="C45" s="337"/>
      <c r="D45" s="62"/>
      <c r="E45" s="62"/>
      <c r="F45" s="62"/>
      <c r="G45" s="63"/>
    </row>
    <row r="46" spans="1:11" x14ac:dyDescent="0.2">
      <c r="A46" s="71" t="s">
        <v>31</v>
      </c>
      <c r="B46" s="374"/>
      <c r="C46" s="337"/>
      <c r="D46" s="62"/>
      <c r="E46" s="62"/>
      <c r="F46" s="62"/>
      <c r="G46" s="63"/>
    </row>
    <row r="47" spans="1:11" ht="28.5" x14ac:dyDescent="0.2">
      <c r="A47" s="71" t="s">
        <v>32</v>
      </c>
      <c r="B47" s="374"/>
      <c r="C47" s="337"/>
      <c r="D47" s="62"/>
      <c r="E47" s="62"/>
      <c r="F47" s="62"/>
      <c r="G47" s="63"/>
    </row>
    <row r="48" spans="1:11" x14ac:dyDescent="0.2">
      <c r="A48" s="71" t="s">
        <v>46</v>
      </c>
      <c r="B48" s="374"/>
      <c r="C48" s="337"/>
      <c r="D48" s="62"/>
      <c r="E48" s="62"/>
      <c r="F48" s="62"/>
      <c r="G48" s="63"/>
      <c r="H48" s="13"/>
    </row>
    <row r="49" spans="1:12" x14ac:dyDescent="0.2">
      <c r="A49" s="72" t="s">
        <v>34</v>
      </c>
      <c r="B49" s="375">
        <v>150</v>
      </c>
      <c r="C49" s="341"/>
      <c r="D49" s="65">
        <v>52</v>
      </c>
      <c r="E49" s="65">
        <v>50</v>
      </c>
      <c r="F49" s="65"/>
      <c r="G49" s="63">
        <f>SUM(B49:F49)</f>
        <v>252</v>
      </c>
      <c r="H49" s="13"/>
    </row>
    <row r="50" spans="1:12" ht="15" thickBot="1" x14ac:dyDescent="0.25">
      <c r="A50" s="73" t="s">
        <v>47</v>
      </c>
      <c r="B50" s="376"/>
      <c r="C50" s="343"/>
      <c r="D50" s="67"/>
      <c r="E50" s="67"/>
      <c r="F50" s="67"/>
      <c r="G50" s="68"/>
    </row>
    <row r="51" spans="1:12" ht="24.95" customHeight="1" thickBot="1" x14ac:dyDescent="0.25"/>
    <row r="52" spans="1:12" ht="34.5" customHeight="1" thickBot="1" x14ac:dyDescent="0.25">
      <c r="A52" s="323" t="s">
        <v>36</v>
      </c>
      <c r="B52" s="323"/>
      <c r="C52" s="25"/>
      <c r="D52" s="5"/>
      <c r="E52" s="5"/>
      <c r="F52" s="5"/>
      <c r="G52" s="5"/>
      <c r="H52" s="5"/>
      <c r="I52" s="5"/>
      <c r="J52" s="5"/>
      <c r="K52" s="5"/>
      <c r="L52" s="5"/>
    </row>
    <row r="53" spans="1:12" x14ac:dyDescent="0.2">
      <c r="D53" s="12"/>
      <c r="E53" s="12"/>
      <c r="F53" s="12"/>
      <c r="G53" s="12"/>
      <c r="H53" s="12"/>
      <c r="I53" s="12"/>
      <c r="J53" s="12"/>
      <c r="K53" s="12"/>
      <c r="L53" s="26"/>
    </row>
    <row r="61" spans="1:12" x14ac:dyDescent="0.2">
      <c r="A61" s="17"/>
    </row>
  </sheetData>
  <sheetProtection selectLockedCells="1" selectUnlockedCells="1"/>
  <mergeCells count="35">
    <mergeCell ref="A9:B9"/>
    <mergeCell ref="A3:G3"/>
    <mergeCell ref="A5:C5"/>
    <mergeCell ref="A6:B6"/>
    <mergeCell ref="A7:B7"/>
    <mergeCell ref="A8:B8"/>
    <mergeCell ref="A25:B25"/>
    <mergeCell ref="A11:C11"/>
    <mergeCell ref="A12:B12"/>
    <mergeCell ref="A13:B13"/>
    <mergeCell ref="A14:B14"/>
    <mergeCell ref="A15:B15"/>
    <mergeCell ref="A16:B16"/>
    <mergeCell ref="A18:B18"/>
    <mergeCell ref="A20:B20"/>
    <mergeCell ref="A22:C22"/>
    <mergeCell ref="A23:B23"/>
    <mergeCell ref="A24:B24"/>
    <mergeCell ref="B46:C46"/>
    <mergeCell ref="A26:B26"/>
    <mergeCell ref="A27:B27"/>
    <mergeCell ref="A28:B28"/>
    <mergeCell ref="A29:B29"/>
    <mergeCell ref="A31:C31"/>
    <mergeCell ref="A39:G39"/>
    <mergeCell ref="B41:C41"/>
    <mergeCell ref="B42:C42"/>
    <mergeCell ref="B43:C43"/>
    <mergeCell ref="B44:C44"/>
    <mergeCell ref="B45:C45"/>
    <mergeCell ref="B47:C47"/>
    <mergeCell ref="B48:C48"/>
    <mergeCell ref="B49:C49"/>
    <mergeCell ref="B50:C50"/>
    <mergeCell ref="A52:B52"/>
  </mergeCells>
  <pageMargins left="0.7" right="0.7" top="0.75" bottom="0.75" header="0.51180555555555551" footer="0.51180555555555551"/>
  <pageSetup firstPageNumber="0" orientation="portrait" horizontalDpi="300" verticalDpi="300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Cabecera</vt:lpstr>
      <vt:lpstr>Fuente</vt:lpstr>
      <vt:lpstr>Resumen</vt:lpstr>
      <vt:lpstr>Andalucia</vt:lpstr>
      <vt:lpstr>Aragón</vt:lpstr>
      <vt:lpstr>Asturias</vt:lpstr>
      <vt:lpstr>Canarias. Gran Canaria</vt:lpstr>
      <vt:lpstr>Canarias Tenerife</vt:lpstr>
      <vt:lpstr>Cantabria</vt:lpstr>
      <vt:lpstr>Cataluña</vt:lpstr>
      <vt:lpstr>C. Valenciana</vt:lpstr>
      <vt:lpstr>Galicia</vt:lpstr>
      <vt:lpstr>Madrid</vt:lpstr>
      <vt:lpstr>Navarra</vt:lpstr>
      <vt:lpstr>Pais Vasco</vt:lpstr>
      <vt:lpstr>La Rioja</vt:lpstr>
      <vt:lpstr>Ministerio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Patón Cubo</dc:creator>
  <cp:lastModifiedBy>Belen Manchon Colmenarejo</cp:lastModifiedBy>
  <dcterms:created xsi:type="dcterms:W3CDTF">2018-07-02T10:23:56Z</dcterms:created>
  <dcterms:modified xsi:type="dcterms:W3CDTF">2021-05-10T08:58:52Z</dcterms:modified>
</cp:coreProperties>
</file>